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46" windowWidth="8445" windowHeight="12300" tabRatio="744" firstSheet="1" activeTab="1"/>
  </bookViews>
  <sheets>
    <sheet name="2004-2014" sheetId="1" r:id="rId1"/>
    <sheet name="2015-2021" sheetId="2" r:id="rId2"/>
    <sheet name="Feuil1" sheetId="3" r:id="rId3"/>
  </sheets>
  <definedNames>
    <definedName name="_xlnm.Print_Area" localSheetId="0">'2004-2014'!$A$1:$BK$144</definedName>
    <definedName name="_xlnm.Print_Area" localSheetId="1">'2015-2021'!$A$1:$BR$138</definedName>
  </definedNames>
  <calcPr fullCalcOnLoad="1"/>
</workbook>
</file>

<file path=xl/sharedStrings.xml><?xml version="1.0" encoding="utf-8"?>
<sst xmlns="http://schemas.openxmlformats.org/spreadsheetml/2006/main" count="6137" uniqueCount="235">
  <si>
    <t>Valeur seuil*1</t>
  </si>
  <si>
    <t>Valeur seuil*2</t>
  </si>
  <si>
    <t>dates</t>
  </si>
  <si>
    <t>analyses</t>
  </si>
  <si>
    <t>Paramètres organo leptiques et globaux</t>
  </si>
  <si>
    <t>Turbidité</t>
  </si>
  <si>
    <t>NFU</t>
  </si>
  <si>
    <t xml:space="preserve">MES </t>
  </si>
  <si>
    <t>mg/l</t>
  </si>
  <si>
    <t xml:space="preserve">DCO </t>
  </si>
  <si>
    <t>&lt;30</t>
  </si>
  <si>
    <t>&lt;15</t>
  </si>
  <si>
    <t>COT</t>
  </si>
  <si>
    <t>2**</t>
  </si>
  <si>
    <t>COD</t>
  </si>
  <si>
    <t xml:space="preserve">DBO5 </t>
  </si>
  <si>
    <t>&lt;0,5</t>
  </si>
  <si>
    <t>&lt;2</t>
  </si>
  <si>
    <t>&lt;3</t>
  </si>
  <si>
    <t>DCO / DBO5</t>
  </si>
  <si>
    <t>&lt;60</t>
  </si>
  <si>
    <t>/</t>
  </si>
  <si>
    <t>_</t>
  </si>
  <si>
    <t>DCO/COT</t>
  </si>
  <si>
    <t>Pouvoir Oxydo-réducteur</t>
  </si>
  <si>
    <t>Résistivité</t>
  </si>
  <si>
    <t>Ohm/Cm</t>
  </si>
  <si>
    <t>Conductivité</t>
  </si>
  <si>
    <t>Us/Cm</t>
  </si>
  <si>
    <t>200&lt; &lt;1100**</t>
  </si>
  <si>
    <t>PH à 20°</t>
  </si>
  <si>
    <t>6,5&lt; &lt;9**</t>
  </si>
  <si>
    <t>Minéralisation</t>
  </si>
  <si>
    <t xml:space="preserve">Chlorures </t>
  </si>
  <si>
    <t>250**</t>
  </si>
  <si>
    <t xml:space="preserve">Sulfates </t>
  </si>
  <si>
    <t xml:space="preserve">Calcium </t>
  </si>
  <si>
    <t>&lt;500</t>
  </si>
  <si>
    <t xml:space="preserve">Magnésium </t>
  </si>
  <si>
    <t xml:space="preserve">Sodium </t>
  </si>
  <si>
    <t>200**</t>
  </si>
  <si>
    <t xml:space="preserve">Potassium </t>
  </si>
  <si>
    <t>Paramètres azotés et phosphorés</t>
  </si>
  <si>
    <t>Nitrates</t>
  </si>
  <si>
    <t>Nitrites</t>
  </si>
  <si>
    <t>&lt;0,01</t>
  </si>
  <si>
    <t>&lt;0,02</t>
  </si>
  <si>
    <t>Ammonium</t>
  </si>
  <si>
    <t>&lt;0,05</t>
  </si>
  <si>
    <t>&lt;0,04</t>
  </si>
  <si>
    <t>0,1**</t>
  </si>
  <si>
    <t>NTK</t>
  </si>
  <si>
    <t>Azote global</t>
  </si>
  <si>
    <t>P  total</t>
  </si>
  <si>
    <t>&lt;0,10</t>
  </si>
  <si>
    <t>&lt;0,1</t>
  </si>
  <si>
    <t>Orthophosphates</t>
  </si>
  <si>
    <t>&lt;0,06</t>
  </si>
  <si>
    <t>Métaux</t>
  </si>
  <si>
    <t>chrome VI</t>
  </si>
  <si>
    <t>&lt;0,001</t>
  </si>
  <si>
    <t>&lt;0,03</t>
  </si>
  <si>
    <t>Arsenic</t>
  </si>
  <si>
    <t>&lt;0,010</t>
  </si>
  <si>
    <t>&lt;0,005</t>
  </si>
  <si>
    <t>Etain</t>
  </si>
  <si>
    <t>&lt;0,004</t>
  </si>
  <si>
    <t>Nickel</t>
  </si>
  <si>
    <t>&lt;0,002</t>
  </si>
  <si>
    <t xml:space="preserve">Cuivre </t>
  </si>
  <si>
    <t xml:space="preserve">Zinc </t>
  </si>
  <si>
    <t xml:space="preserve">Plomb </t>
  </si>
  <si>
    <t xml:space="preserve">Cadmium </t>
  </si>
  <si>
    <t xml:space="preserve">Chrome </t>
  </si>
  <si>
    <t xml:space="preserve">Mercure </t>
  </si>
  <si>
    <t>&lt;0,0001</t>
  </si>
  <si>
    <t>&lt;0,0005</t>
  </si>
  <si>
    <t xml:space="preserve">Fer </t>
  </si>
  <si>
    <t>0,2**</t>
  </si>
  <si>
    <t xml:space="preserve">Aluminium </t>
  </si>
  <si>
    <t xml:space="preserve">Manganèse </t>
  </si>
  <si>
    <t>0,05**</t>
  </si>
  <si>
    <t>Cyanures</t>
  </si>
  <si>
    <t>cyanures</t>
  </si>
  <si>
    <t>Fluorures</t>
  </si>
  <si>
    <t>fluorures</t>
  </si>
  <si>
    <t>&lt;0,2</t>
  </si>
  <si>
    <t>Bactériologie</t>
  </si>
  <si>
    <t>Coliformes totaux</t>
  </si>
  <si>
    <t>0**</t>
  </si>
  <si>
    <t>Coliformes fécaux</t>
  </si>
  <si>
    <t>Streptocoques fécaux</t>
  </si>
  <si>
    <t>Salmonelles</t>
  </si>
  <si>
    <t>Absence</t>
  </si>
  <si>
    <t>Autres micropolluants</t>
  </si>
  <si>
    <t>Composés halogénés adsorbables</t>
  </si>
  <si>
    <t>μg/L</t>
  </si>
  <si>
    <t>&lt;10</t>
  </si>
  <si>
    <t>Hydrocarbures totaux</t>
  </si>
  <si>
    <t>Indice phénol</t>
  </si>
  <si>
    <t>*1 Limites et références** de qualité des eaux destinées à la consommation humaine (Annexe 1 de l'arrêté du 11 janvier 2007)</t>
  </si>
  <si>
    <t>*2 Valeur limites fixées par VCI eaux usage non sensibles</t>
  </si>
  <si>
    <t>*3 Valeur de qualité des eaux de référence du point de captage amont des eaux potables de Saint Laurent de Caux</t>
  </si>
  <si>
    <t xml:space="preserve">Les cases jaune clair représentent les cas où la valeur référence seuil (1) est dépassée. </t>
  </si>
  <si>
    <t>Les cases jaune vif représentent les cas où la valeur limite seuil (1) est dépassée. Les cases oranges les cas où la valeur seuil (2) est dépassée.</t>
  </si>
  <si>
    <t>02/08/2005</t>
  </si>
  <si>
    <t>&lt;0</t>
  </si>
  <si>
    <t>&lt;0,00002</t>
  </si>
  <si>
    <t>Présence</t>
  </si>
  <si>
    <t>&lt;25</t>
  </si>
  <si>
    <t>Pz0</t>
  </si>
  <si>
    <t>Pz1</t>
  </si>
  <si>
    <t>&lt;0,6</t>
  </si>
  <si>
    <t>&lt;0,25</t>
  </si>
  <si>
    <t>Pz2</t>
  </si>
  <si>
    <t>Pz3</t>
  </si>
  <si>
    <t>&lt;40</t>
  </si>
  <si>
    <t>&lt;35,29</t>
  </si>
  <si>
    <t>&lt;0,00010</t>
  </si>
  <si>
    <t>présence</t>
  </si>
  <si>
    <t>&lt;1</t>
  </si>
  <si>
    <t>absence</t>
  </si>
  <si>
    <t>abs</t>
  </si>
  <si>
    <t>&lt;100</t>
  </si>
  <si>
    <t>Pz4</t>
  </si>
  <si>
    <t>&lt;42,85</t>
  </si>
  <si>
    <t>&lt;12,77</t>
  </si>
  <si>
    <t>&gt;100</t>
  </si>
  <si>
    <t>Pz5</t>
  </si>
  <si>
    <t>&lt;11,54</t>
  </si>
  <si>
    <t>&lt;12</t>
  </si>
  <si>
    <t>&lt;23,08</t>
  </si>
  <si>
    <t>&lt;21,43</t>
  </si>
  <si>
    <t>&lt;8</t>
  </si>
  <si>
    <t>&lt;6,74</t>
  </si>
  <si>
    <t>&lt;9,68</t>
  </si>
  <si>
    <t>&lt;5,40</t>
  </si>
  <si>
    <t>&lt;0,003</t>
  </si>
  <si>
    <t>&lt;0,030</t>
  </si>
  <si>
    <t>&lt;0,00025</t>
  </si>
  <si>
    <t>&lt;0,4</t>
  </si>
  <si>
    <t>&lt;0,3</t>
  </si>
  <si>
    <t>PzB1</t>
  </si>
  <si>
    <t>PzB2</t>
  </si>
  <si>
    <t>&lt;5</t>
  </si>
  <si>
    <t>&lt;0,00022</t>
  </si>
  <si>
    <t>&lt;0,00005</t>
  </si>
  <si>
    <t>&lt;2,1</t>
  </si>
  <si>
    <t>&lt;0,00003</t>
  </si>
  <si>
    <t>Somme 7 PCB (Balls chmiter)</t>
  </si>
  <si>
    <t>n.a.</t>
  </si>
  <si>
    <t>&lt;0,8</t>
  </si>
  <si>
    <t>&lt;0,052</t>
  </si>
  <si>
    <t>Expertise 2009</t>
  </si>
  <si>
    <t>Pz6</t>
  </si>
  <si>
    <t>Pz7</t>
  </si>
  <si>
    <t>Alcalinité</t>
  </si>
  <si>
    <t>mmole/l</t>
  </si>
  <si>
    <t>Somme des HAP</t>
  </si>
  <si>
    <t>Benzène</t>
  </si>
  <si>
    <t>Chlorure de Vinyle</t>
  </si>
  <si>
    <t>Trichloroéthylène</t>
  </si>
  <si>
    <t>Tétrachloroéthylène</t>
  </si>
  <si>
    <t>n.a</t>
  </si>
  <si>
    <t>n.d</t>
  </si>
  <si>
    <t>&lt;1,0</t>
  </si>
  <si>
    <t>n.d.</t>
  </si>
  <si>
    <t xml:space="preserve">Somme 7 PCB </t>
  </si>
  <si>
    <t>PH à 20°C</t>
  </si>
  <si>
    <t>&lt;L.Q.</t>
  </si>
  <si>
    <t>Somme des CAV</t>
  </si>
  <si>
    <t>&lt;0,011</t>
  </si>
  <si>
    <t>&lt;0,00006</t>
  </si>
  <si>
    <t>Somme 7 PCB</t>
  </si>
  <si>
    <t>&lt;2,5</t>
  </si>
  <si>
    <t>&lt;0,0015</t>
  </si>
  <si>
    <t>&lt;0,38</t>
  </si>
  <si>
    <t>&lt;20</t>
  </si>
  <si>
    <t>&lt;0,015</t>
  </si>
  <si>
    <t>&lt;0,063</t>
  </si>
  <si>
    <t>&lt;0,63</t>
  </si>
  <si>
    <t>&lt;0,08</t>
  </si>
  <si>
    <t>&lt;0,15</t>
  </si>
  <si>
    <t>&lt;0,23</t>
  </si>
  <si>
    <t>&lt;LQ</t>
  </si>
  <si>
    <t>&lt;50</t>
  </si>
  <si>
    <t>&gt;200</t>
  </si>
  <si>
    <t>19,3 (NO3/L)</t>
  </si>
  <si>
    <t>&lt;0,01 (NO2/L)</t>
  </si>
  <si>
    <t>0,01 (NH4/L)</t>
  </si>
  <si>
    <t>2,51 (NH4/L)</t>
  </si>
  <si>
    <t>1,1 (NO3/L)</t>
  </si>
  <si>
    <t>0,02 (NO2/L)</t>
  </si>
  <si>
    <t>31,8 (NO3/L)</t>
  </si>
  <si>
    <t>0,02 (NH4/L)</t>
  </si>
  <si>
    <t>22,5 (NO3/L)</t>
  </si>
  <si>
    <t>&lt;0,01 (NH4/L)</t>
  </si>
  <si>
    <t>29,7 (NO3/L)</t>
  </si>
  <si>
    <t>0,03 (NO2/L)</t>
  </si>
  <si>
    <t>22,8 (NO3/L)</t>
  </si>
  <si>
    <t>&lt;0,01 NO2/L)</t>
  </si>
  <si>
    <t>16,1 (NO3/L)</t>
  </si>
  <si>
    <t>&lt;7,3</t>
  </si>
  <si>
    <t>&lt;0,0002</t>
  </si>
  <si>
    <t>Illisible</t>
  </si>
  <si>
    <t>&lt;0,18</t>
  </si>
  <si>
    <t>&lt;8,1</t>
  </si>
  <si>
    <t>&lt;0,27</t>
  </si>
  <si>
    <t>&lt;0,19</t>
  </si>
  <si>
    <t>&lt;7,7</t>
  </si>
  <si>
    <t>&lt;7,1</t>
  </si>
  <si>
    <t>&lt;0,16</t>
  </si>
  <si>
    <t>&lt;9,3</t>
  </si>
  <si>
    <t>&lt;0,17</t>
  </si>
  <si>
    <t>&lt;5,22</t>
  </si>
  <si>
    <t>&lt;0,0</t>
  </si>
  <si>
    <t>&lt;3,8</t>
  </si>
  <si>
    <t>&lt;0,48</t>
  </si>
  <si>
    <t>&lt;7,5</t>
  </si>
  <si>
    <t>&lt;4,36</t>
  </si>
  <si>
    <t>&lt;5,4</t>
  </si>
  <si>
    <t>&lt;0,00024</t>
  </si>
  <si>
    <t>&lt;6,0</t>
  </si>
  <si>
    <t>&lt;8,9</t>
  </si>
  <si>
    <t>24/09/09 (SAFEGE)</t>
  </si>
  <si>
    <t>03/12/09 (SAFEGE)</t>
  </si>
  <si>
    <t>09/09/09                              (Labo de Rouen)</t>
  </si>
  <si>
    <t>30/11/16 SGS</t>
  </si>
  <si>
    <t>EUROFINS</t>
  </si>
  <si>
    <t>SGS</t>
  </si>
  <si>
    <t>&lt;0,0004</t>
  </si>
  <si>
    <t>&lt;0,145</t>
  </si>
  <si>
    <t>Référence *3</t>
  </si>
  <si>
    <t>AOX</t>
  </si>
  <si>
    <t>Hydrocarbures totaux          mg/L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</si>
</sst>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dd/mm/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>
        <color indexed="22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>
        <color indexed="22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n"/>
      <bottom style="thick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6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36" borderId="14" xfId="0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52" applyFill="1" applyBorder="1" applyAlignment="1">
      <alignment horizontal="center"/>
      <protection/>
    </xf>
    <xf numFmtId="0" fontId="0" fillId="0" borderId="12" xfId="54" applyFill="1" applyBorder="1" applyAlignment="1">
      <alignment horizontal="center"/>
      <protection/>
    </xf>
    <xf numFmtId="0" fontId="0" fillId="35" borderId="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16" xfId="52" applyFill="1" applyBorder="1" applyAlignment="1">
      <alignment horizontal="center"/>
      <protection/>
    </xf>
    <xf numFmtId="0" fontId="0" fillId="35" borderId="11" xfId="0" applyFont="1" applyFill="1" applyBorder="1" applyAlignment="1">
      <alignment horizontal="center"/>
    </xf>
    <xf numFmtId="0" fontId="0" fillId="36" borderId="23" xfId="0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2" fontId="11" fillId="35" borderId="22" xfId="0" applyNumberFormat="1" applyFont="1" applyFill="1" applyBorder="1" applyAlignment="1">
      <alignment horizontal="center" vertical="center"/>
    </xf>
    <xf numFmtId="1" fontId="11" fillId="35" borderId="22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2" fontId="11" fillId="38" borderId="22" xfId="0" applyNumberFormat="1" applyFont="1" applyFill="1" applyBorder="1" applyAlignment="1">
      <alignment horizontal="center" vertical="center"/>
    </xf>
    <xf numFmtId="1" fontId="11" fillId="38" borderId="2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2" fontId="11" fillId="0" borderId="24" xfId="0" applyNumberFormat="1" applyFont="1" applyFill="1" applyBorder="1" applyAlignment="1" applyProtection="1">
      <alignment horizontal="center" vertical="center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 locked="0"/>
    </xf>
    <xf numFmtId="2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39" borderId="22" xfId="0" applyFont="1" applyFill="1" applyBorder="1" applyAlignment="1">
      <alignment horizontal="center" vertical="center"/>
    </xf>
    <xf numFmtId="0" fontId="11" fillId="40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/>
    </xf>
    <xf numFmtId="0" fontId="11" fillId="38" borderId="22" xfId="0" applyFont="1" applyFill="1" applyBorder="1" applyAlignment="1" applyProtection="1">
      <alignment horizontal="center" vertical="center"/>
      <protection locked="0"/>
    </xf>
    <xf numFmtId="2" fontId="11" fillId="38" borderId="22" xfId="0" applyNumberFormat="1" applyFont="1" applyFill="1" applyBorder="1" applyAlignment="1" applyProtection="1">
      <alignment horizontal="center" vertical="center"/>
      <protection locked="0"/>
    </xf>
    <xf numFmtId="1" fontId="11" fillId="38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1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40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center" vertical="center"/>
    </xf>
    <xf numFmtId="0" fontId="11" fillId="41" borderId="22" xfId="0" applyFont="1" applyFill="1" applyBorder="1" applyAlignment="1">
      <alignment horizontal="center" vertical="center"/>
    </xf>
    <xf numFmtId="0" fontId="11" fillId="41" borderId="16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11" fillId="38" borderId="16" xfId="0" applyFont="1" applyFill="1" applyBorder="1" applyAlignment="1" applyProtection="1">
      <alignment horizontal="center" vertical="center"/>
      <protection locked="0"/>
    </xf>
    <xf numFmtId="0" fontId="11" fillId="38" borderId="11" xfId="0" applyFont="1" applyFill="1" applyBorder="1" applyAlignment="1">
      <alignment horizontal="center" vertical="center"/>
    </xf>
    <xf numFmtId="2" fontId="11" fillId="38" borderId="11" xfId="0" applyNumberFormat="1" applyFont="1" applyFill="1" applyBorder="1" applyAlignment="1">
      <alignment horizontal="center" vertical="center"/>
    </xf>
    <xf numFmtId="1" fontId="11" fillId="38" borderId="11" xfId="0" applyNumberFormat="1" applyFont="1" applyFill="1" applyBorder="1" applyAlignment="1">
      <alignment horizontal="center" vertical="center"/>
    </xf>
    <xf numFmtId="0" fontId="11" fillId="39" borderId="22" xfId="0" applyFont="1" applyFill="1" applyBorder="1" applyAlignment="1" applyProtection="1">
      <alignment horizontal="center" vertical="center"/>
      <protection locked="0"/>
    </xf>
    <xf numFmtId="0" fontId="4" fillId="36" borderId="25" xfId="0" applyFont="1" applyFill="1" applyBorder="1" applyAlignment="1">
      <alignment horizontal="center"/>
    </xf>
    <xf numFmtId="1" fontId="11" fillId="38" borderId="16" xfId="0" applyNumberFormat="1" applyFont="1" applyFill="1" applyBorder="1" applyAlignment="1" applyProtection="1">
      <alignment horizontal="center" vertical="center"/>
      <protection locked="0"/>
    </xf>
    <xf numFmtId="0" fontId="4" fillId="42" borderId="15" xfId="0" applyFont="1" applyFill="1" applyBorder="1" applyAlignment="1">
      <alignment horizontal="center" vertical="center"/>
    </xf>
    <xf numFmtId="0" fontId="0" fillId="36" borderId="26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4" fillId="36" borderId="25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175" fontId="0" fillId="0" borderId="38" xfId="0" applyNumberFormat="1" applyFont="1" applyBorder="1" applyAlignment="1">
      <alignment horizontal="center" vertical="center"/>
    </xf>
    <xf numFmtId="175" fontId="0" fillId="0" borderId="39" xfId="0" applyNumberFormat="1" applyFont="1" applyBorder="1" applyAlignment="1">
      <alignment horizontal="center" vertical="center"/>
    </xf>
    <xf numFmtId="175" fontId="0" fillId="0" borderId="40" xfId="0" applyNumberFormat="1" applyFont="1" applyBorder="1" applyAlignment="1">
      <alignment horizontal="center" vertical="center"/>
    </xf>
    <xf numFmtId="175" fontId="0" fillId="0" borderId="13" xfId="0" applyNumberFormat="1" applyFont="1" applyBorder="1" applyAlignment="1">
      <alignment horizontal="center" vertical="center"/>
    </xf>
    <xf numFmtId="175" fontId="0" fillId="0" borderId="30" xfId="0" applyNumberFormat="1" applyFont="1" applyBorder="1" applyAlignment="1">
      <alignment horizontal="center" vertical="center"/>
    </xf>
    <xf numFmtId="175" fontId="0" fillId="0" borderId="41" xfId="0" applyNumberFormat="1" applyFont="1" applyBorder="1" applyAlignment="1">
      <alignment horizontal="center" vertical="center"/>
    </xf>
    <xf numFmtId="175" fontId="0" fillId="0" borderId="42" xfId="0" applyNumberFormat="1" applyFont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35" borderId="12" xfId="0" applyNumberFormat="1" applyFill="1" applyBorder="1" applyAlignment="1">
      <alignment horizontal="center" vertical="center"/>
    </xf>
    <xf numFmtId="175" fontId="0" fillId="35" borderId="22" xfId="0" applyNumberFormat="1" applyFill="1" applyBorder="1" applyAlignment="1">
      <alignment horizontal="center" vertical="center"/>
    </xf>
    <xf numFmtId="175" fontId="0" fillId="0" borderId="16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 vertical="center"/>
    </xf>
    <xf numFmtId="175" fontId="0" fillId="0" borderId="12" xfId="0" applyNumberFormat="1" applyFont="1" applyBorder="1" applyAlignment="1">
      <alignment horizontal="center" vertical="center"/>
    </xf>
    <xf numFmtId="175" fontId="0" fillId="35" borderId="12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0" fillId="0" borderId="16" xfId="53" applyFill="1" applyBorder="1" applyAlignment="1">
      <alignment horizontal="center"/>
      <protection/>
    </xf>
    <xf numFmtId="0" fontId="0" fillId="0" borderId="12" xfId="53" applyFill="1" applyBorder="1" applyAlignment="1">
      <alignment horizontal="center"/>
      <protection/>
    </xf>
    <xf numFmtId="0" fontId="0" fillId="35" borderId="12" xfId="53" applyFill="1" applyBorder="1" applyAlignment="1">
      <alignment horizontal="center"/>
      <protection/>
    </xf>
    <xf numFmtId="0" fontId="11" fillId="38" borderId="12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0" fillId="0" borderId="12" xfId="52" applyFill="1" applyBorder="1" applyAlignment="1">
      <alignment horizontal="center"/>
      <protection/>
    </xf>
    <xf numFmtId="0" fontId="0" fillId="35" borderId="12" xfId="52" applyFill="1" applyBorder="1" applyAlignment="1">
      <alignment horizontal="center"/>
      <protection/>
    </xf>
    <xf numFmtId="0" fontId="5" fillId="36" borderId="12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35" borderId="12" xfId="54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46" xfId="0" applyBorder="1" applyAlignment="1">
      <alignment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36" borderId="38" xfId="0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42" borderId="50" xfId="0" applyFont="1" applyFill="1" applyBorder="1" applyAlignment="1">
      <alignment horizontal="center" vertical="center"/>
    </xf>
    <xf numFmtId="0" fontId="4" fillId="42" borderId="51" xfId="0" applyFont="1" applyFill="1" applyBorder="1" applyAlignment="1">
      <alignment horizontal="center" vertical="center"/>
    </xf>
    <xf numFmtId="0" fontId="0" fillId="36" borderId="50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50" xfId="0" applyFill="1" applyBorder="1" applyAlignment="1">
      <alignment horizontal="left" vertical="center"/>
    </xf>
    <xf numFmtId="0" fontId="1" fillId="36" borderId="50" xfId="0" applyFont="1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11" fillId="36" borderId="50" xfId="0" applyFont="1" applyFill="1" applyBorder="1" applyAlignment="1">
      <alignment horizontal="left" vertical="center"/>
    </xf>
    <xf numFmtId="0" fontId="11" fillId="36" borderId="52" xfId="0" applyFont="1" applyFill="1" applyBorder="1" applyAlignment="1">
      <alignment horizontal="left" vertical="center"/>
    </xf>
    <xf numFmtId="0" fontId="0" fillId="36" borderId="53" xfId="0" applyFill="1" applyBorder="1" applyAlignment="1">
      <alignment horizontal="right" vertic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11" fillId="0" borderId="55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0" fillId="36" borderId="58" xfId="0" applyFill="1" applyBorder="1" applyAlignment="1">
      <alignment horizontal="right" vertical="center"/>
    </xf>
    <xf numFmtId="0" fontId="0" fillId="0" borderId="62" xfId="0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ill="1" applyBorder="1" applyAlignment="1">
      <alignment horizontal="center"/>
    </xf>
    <xf numFmtId="175" fontId="0" fillId="0" borderId="22" xfId="0" applyNumberForma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36" borderId="63" xfId="0" applyFill="1" applyBorder="1" applyAlignment="1">
      <alignment horizontal="right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38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38" borderId="12" xfId="0" applyNumberFormat="1" applyFont="1" applyFill="1" applyBorder="1" applyAlignment="1" applyProtection="1">
      <alignment horizontal="center" vertical="center"/>
      <protection locked="0"/>
    </xf>
    <xf numFmtId="0" fontId="11" fillId="34" borderId="16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175" fontId="0" fillId="35" borderId="12" xfId="0" applyNumberFormat="1" applyFill="1" applyBorder="1" applyAlignment="1">
      <alignment horizontal="center" vertical="center" wrapText="1"/>
    </xf>
    <xf numFmtId="175" fontId="0" fillId="35" borderId="12" xfId="0" applyNumberFormat="1" applyFont="1" applyFill="1" applyBorder="1" applyAlignment="1">
      <alignment horizontal="center" vertical="center" wrapText="1"/>
    </xf>
    <xf numFmtId="175" fontId="0" fillId="35" borderId="22" xfId="0" applyNumberFormat="1" applyFill="1" applyBorder="1" applyAlignment="1">
      <alignment horizontal="center" vertical="center" wrapText="1"/>
    </xf>
    <xf numFmtId="175" fontId="0" fillId="35" borderId="16" xfId="0" applyNumberFormat="1" applyFill="1" applyBorder="1" applyAlignment="1">
      <alignment horizontal="center" vertical="center"/>
    </xf>
    <xf numFmtId="2" fontId="11" fillId="35" borderId="16" xfId="0" applyNumberFormat="1" applyFont="1" applyFill="1" applyBorder="1" applyAlignment="1">
      <alignment horizontal="center" vertical="center"/>
    </xf>
    <xf numFmtId="2" fontId="11" fillId="38" borderId="12" xfId="0" applyNumberFormat="1" applyFont="1" applyFill="1" applyBorder="1" applyAlignment="1">
      <alignment horizontal="center" vertical="center"/>
    </xf>
    <xf numFmtId="1" fontId="11" fillId="35" borderId="16" xfId="0" applyNumberFormat="1" applyFont="1" applyFill="1" applyBorder="1" applyAlignment="1">
      <alignment horizontal="center" vertical="center"/>
    </xf>
    <xf numFmtId="1" fontId="11" fillId="38" borderId="12" xfId="0" applyNumberFormat="1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0" fontId="11" fillId="38" borderId="55" xfId="0" applyFont="1" applyFill="1" applyBorder="1" applyAlignment="1">
      <alignment horizontal="center" vertical="center"/>
    </xf>
    <xf numFmtId="0" fontId="11" fillId="38" borderId="56" xfId="0" applyFont="1" applyFill="1" applyBorder="1" applyAlignment="1">
      <alignment horizontal="center" vertical="center"/>
    </xf>
    <xf numFmtId="0" fontId="0" fillId="36" borderId="64" xfId="0" applyFill="1" applyBorder="1" applyAlignment="1">
      <alignment horizontal="right" vertical="center"/>
    </xf>
    <xf numFmtId="0" fontId="11" fillId="38" borderId="11" xfId="0" applyFont="1" applyFill="1" applyBorder="1" applyAlignment="1" applyProtection="1">
      <alignment horizontal="center" vertical="center"/>
      <protection locked="0"/>
    </xf>
    <xf numFmtId="2" fontId="11" fillId="38" borderId="11" xfId="0" applyNumberFormat="1" applyFont="1" applyFill="1" applyBorder="1" applyAlignment="1" applyProtection="1">
      <alignment horizontal="center" vertical="center"/>
      <protection locked="0"/>
    </xf>
    <xf numFmtId="1" fontId="11" fillId="38" borderId="11" xfId="0" applyNumberFormat="1" applyFont="1" applyFill="1" applyBorder="1" applyAlignment="1" applyProtection="1">
      <alignment horizontal="center" vertical="center"/>
      <protection locked="0"/>
    </xf>
    <xf numFmtId="0" fontId="11" fillId="35" borderId="65" xfId="0" applyFont="1" applyFill="1" applyBorder="1" applyAlignment="1">
      <alignment horizontal="center" vertical="center"/>
    </xf>
    <xf numFmtId="175" fontId="30" fillId="35" borderId="12" xfId="0" applyNumberFormat="1" applyFont="1" applyFill="1" applyBorder="1" applyAlignment="1">
      <alignment horizontal="center" vertical="center" wrapText="1"/>
    </xf>
    <xf numFmtId="175" fontId="0" fillId="35" borderId="22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/>
    </xf>
    <xf numFmtId="175" fontId="0" fillId="35" borderId="11" xfId="0" applyNumberFormat="1" applyFill="1" applyBorder="1" applyAlignment="1">
      <alignment horizontal="center" vertical="center" wrapText="1"/>
    </xf>
    <xf numFmtId="0" fontId="5" fillId="43" borderId="36" xfId="0" applyFont="1" applyFill="1" applyBorder="1" applyAlignment="1">
      <alignment horizontal="center" vertical="center"/>
    </xf>
    <xf numFmtId="0" fontId="5" fillId="44" borderId="44" xfId="0" applyFont="1" applyFill="1" applyBorder="1" applyAlignment="1">
      <alignment horizontal="center" vertical="center"/>
    </xf>
    <xf numFmtId="0" fontId="5" fillId="45" borderId="35" xfId="0" applyFont="1" applyFill="1" applyBorder="1" applyAlignment="1">
      <alignment horizontal="center" vertical="center"/>
    </xf>
    <xf numFmtId="0" fontId="5" fillId="46" borderId="37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175" fontId="0" fillId="10" borderId="16" xfId="0" applyNumberFormat="1" applyFill="1" applyBorder="1" applyAlignment="1">
      <alignment horizontal="center" vertical="center" wrapText="1"/>
    </xf>
    <xf numFmtId="175" fontId="0" fillId="39" borderId="66" xfId="0" applyNumberFormat="1" applyFill="1" applyBorder="1" applyAlignment="1">
      <alignment horizontal="center" vertical="center" wrapText="1"/>
    </xf>
    <xf numFmtId="175" fontId="0" fillId="39" borderId="25" xfId="0" applyNumberFormat="1" applyFill="1" applyBorder="1" applyAlignment="1">
      <alignment horizontal="center" vertical="center" wrapText="1"/>
    </xf>
    <xf numFmtId="175" fontId="0" fillId="19" borderId="12" xfId="0" applyNumberFormat="1" applyFont="1" applyFill="1" applyBorder="1" applyAlignment="1">
      <alignment horizontal="center" vertical="center" wrapText="1"/>
    </xf>
    <xf numFmtId="175" fontId="0" fillId="19" borderId="22" xfId="0" applyNumberFormat="1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 vertical="center"/>
    </xf>
    <xf numFmtId="0" fontId="11" fillId="38" borderId="24" xfId="0" applyFont="1" applyFill="1" applyBorder="1" applyAlignment="1" applyProtection="1">
      <alignment horizontal="center" vertical="center"/>
      <protection locked="0"/>
    </xf>
    <xf numFmtId="2" fontId="11" fillId="38" borderId="24" xfId="0" applyNumberFormat="1" applyFont="1" applyFill="1" applyBorder="1" applyAlignment="1" applyProtection="1">
      <alignment horizontal="center" vertical="center"/>
      <protection locked="0"/>
    </xf>
    <xf numFmtId="1" fontId="11" fillId="38" borderId="24" xfId="0" applyNumberFormat="1" applyFont="1" applyFill="1" applyBorder="1" applyAlignment="1" applyProtection="1">
      <alignment horizontal="center" vertical="center"/>
      <protection locked="0"/>
    </xf>
    <xf numFmtId="0" fontId="11" fillId="39" borderId="24" xfId="0" applyFont="1" applyFill="1" applyBorder="1" applyAlignment="1" applyProtection="1">
      <alignment horizontal="center" vertical="center"/>
      <protection locked="0"/>
    </xf>
    <xf numFmtId="0" fontId="11" fillId="40" borderId="24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5" fillId="47" borderId="68" xfId="0" applyFont="1" applyFill="1" applyBorder="1" applyAlignment="1">
      <alignment horizontal="center" vertical="center"/>
    </xf>
    <xf numFmtId="175" fontId="0" fillId="10" borderId="24" xfId="0" applyNumberFormat="1" applyFill="1" applyBorder="1" applyAlignment="1">
      <alignment horizontal="center" vertical="center" wrapText="1"/>
    </xf>
    <xf numFmtId="0" fontId="51" fillId="39" borderId="24" xfId="0" applyFont="1" applyFill="1" applyBorder="1" applyAlignment="1" applyProtection="1">
      <alignment horizontal="center" vertical="center"/>
      <protection locked="0"/>
    </xf>
    <xf numFmtId="0" fontId="51" fillId="41" borderId="12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11" fillId="38" borderId="65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2" fontId="11" fillId="38" borderId="24" xfId="0" applyNumberFormat="1" applyFont="1" applyFill="1" applyBorder="1" applyAlignment="1">
      <alignment horizontal="center" vertical="center"/>
    </xf>
    <xf numFmtId="1" fontId="11" fillId="38" borderId="24" xfId="0" applyNumberFormat="1" applyFont="1" applyFill="1" applyBorder="1" applyAlignment="1">
      <alignment horizontal="center" vertical="center"/>
    </xf>
    <xf numFmtId="0" fontId="11" fillId="38" borderId="6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7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30" fillId="0" borderId="49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/>
    </xf>
    <xf numFmtId="0" fontId="11" fillId="39" borderId="12" xfId="0" applyFont="1" applyFill="1" applyBorder="1" applyAlignment="1">
      <alignment horizontal="left" vertical="center"/>
    </xf>
    <xf numFmtId="0" fontId="0" fillId="36" borderId="50" xfId="0" applyFont="1" applyFill="1" applyBorder="1" applyAlignment="1">
      <alignment vertical="center"/>
    </xf>
    <xf numFmtId="0" fontId="0" fillId="36" borderId="50" xfId="0" applyFont="1" applyFill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4" xfId="52"/>
    <cellStyle name="Normal_PZ4" xfId="53"/>
    <cellStyle name="Normal_PzB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95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17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1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19"/>
        <xdr:cNvSpPr>
          <a:spLocks/>
        </xdr:cNvSpPr>
      </xdr:nvSpPr>
      <xdr:spPr>
        <a:xfrm>
          <a:off x="424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" name="Line 20"/>
        <xdr:cNvSpPr>
          <a:spLocks/>
        </xdr:cNvSpPr>
      </xdr:nvSpPr>
      <xdr:spPr>
        <a:xfrm>
          <a:off x="9525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7" name="Line 2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>
      <xdr:nvSpPr>
        <xdr:cNvPr id="8" name="Line 22"/>
        <xdr:cNvSpPr>
          <a:spLocks/>
        </xdr:cNvSpPr>
      </xdr:nvSpPr>
      <xdr:spPr>
        <a:xfrm>
          <a:off x="44348400" y="4953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" name="Line 24"/>
        <xdr:cNvSpPr>
          <a:spLocks/>
        </xdr:cNvSpPr>
      </xdr:nvSpPr>
      <xdr:spPr>
        <a:xfrm>
          <a:off x="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" name="Line 25"/>
        <xdr:cNvSpPr>
          <a:spLocks/>
        </xdr:cNvSpPr>
      </xdr:nvSpPr>
      <xdr:spPr>
        <a:xfrm>
          <a:off x="9525" y="1253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" name="Line 26"/>
        <xdr:cNvSpPr>
          <a:spLocks/>
        </xdr:cNvSpPr>
      </xdr:nvSpPr>
      <xdr:spPr>
        <a:xfrm>
          <a:off x="9525" y="1253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" name="Line 27"/>
        <xdr:cNvSpPr>
          <a:spLocks/>
        </xdr:cNvSpPr>
      </xdr:nvSpPr>
      <xdr:spPr>
        <a:xfrm>
          <a:off x="9525" y="1253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" name="Line 28"/>
        <xdr:cNvSpPr>
          <a:spLocks/>
        </xdr:cNvSpPr>
      </xdr:nvSpPr>
      <xdr:spPr>
        <a:xfrm>
          <a:off x="9525" y="1253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" name="Line 29"/>
        <xdr:cNvSpPr>
          <a:spLocks/>
        </xdr:cNvSpPr>
      </xdr:nvSpPr>
      <xdr:spPr>
        <a:xfrm>
          <a:off x="9525" y="1253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" name="Line 30"/>
        <xdr:cNvSpPr>
          <a:spLocks/>
        </xdr:cNvSpPr>
      </xdr:nvSpPr>
      <xdr:spPr>
        <a:xfrm>
          <a:off x="9525" y="1253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6" name="Line 31"/>
        <xdr:cNvSpPr>
          <a:spLocks/>
        </xdr:cNvSpPr>
      </xdr:nvSpPr>
      <xdr:spPr>
        <a:xfrm>
          <a:off x="9525" y="130302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7" name="Line 32"/>
        <xdr:cNvSpPr>
          <a:spLocks/>
        </xdr:cNvSpPr>
      </xdr:nvSpPr>
      <xdr:spPr>
        <a:xfrm>
          <a:off x="9525" y="130302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8" name="Line 33"/>
        <xdr:cNvSpPr>
          <a:spLocks/>
        </xdr:cNvSpPr>
      </xdr:nvSpPr>
      <xdr:spPr>
        <a:xfrm>
          <a:off x="9525" y="130302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9" name="Line 34"/>
        <xdr:cNvSpPr>
          <a:spLocks/>
        </xdr:cNvSpPr>
      </xdr:nvSpPr>
      <xdr:spPr>
        <a:xfrm>
          <a:off x="9525" y="130302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495300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</xdr:row>
      <xdr:rowOff>9525</xdr:rowOff>
    </xdr:from>
    <xdr:to>
      <xdr:col>56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36804600" y="4953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9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1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3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5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6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7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19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0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1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2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3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4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5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6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7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8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29" name="Line 1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2</xdr:col>
      <xdr:colOff>0</xdr:colOff>
      <xdr:row>75</xdr:row>
      <xdr:rowOff>0</xdr:rowOff>
    </xdr:to>
    <xdr:sp>
      <xdr:nvSpPr>
        <xdr:cNvPr id="30" name="Line 2"/>
        <xdr:cNvSpPr>
          <a:spLocks/>
        </xdr:cNvSpPr>
      </xdr:nvSpPr>
      <xdr:spPr>
        <a:xfrm>
          <a:off x="9525" y="12944475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13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14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5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>
          <a:off x="952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1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3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5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6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7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9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0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1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2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3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4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5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6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7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8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9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0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1" name="Line 1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2" name="Line 2"/>
        <xdr:cNvSpPr>
          <a:spLocks/>
        </xdr:cNvSpPr>
      </xdr:nvSpPr>
      <xdr:spPr>
        <a:xfrm>
          <a:off x="9525" y="495300"/>
          <a:ext cx="216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4"/>
  <sheetViews>
    <sheetView zoomScale="50" zoomScaleNormal="50" zoomScalePageLayoutView="0" workbookViewId="0" topLeftCell="A1">
      <selection activeCell="E8" sqref="E8"/>
    </sheetView>
  </sheetViews>
  <sheetFormatPr defaultColWidth="11.421875" defaultRowHeight="12.75"/>
  <cols>
    <col min="1" max="1" width="23.00390625" style="0" customWidth="1"/>
    <col min="2" max="2" width="9.57421875" style="0" customWidth="1"/>
    <col min="3" max="3" width="10.28125" style="8" customWidth="1"/>
    <col min="4" max="4" width="10.140625" style="8" bestFit="1" customWidth="1"/>
    <col min="5" max="5" width="10.7109375" style="8" bestFit="1" customWidth="1"/>
    <col min="6" max="7" width="10.28125" style="8" bestFit="1" customWidth="1"/>
    <col min="8" max="8" width="10.7109375" style="11" customWidth="1"/>
    <col min="9" max="9" width="10.28125" style="11" bestFit="1" customWidth="1"/>
    <col min="10" max="18" width="10.28125" style="11" customWidth="1"/>
    <col min="19" max="19" width="11.140625" style="0" customWidth="1"/>
    <col min="20" max="23" width="10.7109375" style="0" bestFit="1" customWidth="1"/>
    <col min="24" max="24" width="10.28125" style="0" bestFit="1" customWidth="1"/>
    <col min="25" max="25" width="10.140625" style="0" bestFit="1" customWidth="1"/>
    <col min="26" max="26" width="10.7109375" style="0" bestFit="1" customWidth="1"/>
    <col min="27" max="28" width="10.28125" style="0" bestFit="1" customWidth="1"/>
    <col min="29" max="29" width="10.7109375" style="11" bestFit="1" customWidth="1"/>
    <col min="30" max="39" width="10.28125" style="11" customWidth="1"/>
    <col min="40" max="41" width="10.28125" style="0" bestFit="1" customWidth="1"/>
    <col min="42" max="42" width="10.7109375" style="0" bestFit="1" customWidth="1"/>
    <col min="43" max="43" width="10.7109375" style="0" customWidth="1"/>
    <col min="44" max="44" width="10.28125" style="0" bestFit="1" customWidth="1"/>
    <col min="45" max="45" width="9.8515625" style="8" bestFit="1" customWidth="1"/>
    <col min="46" max="46" width="10.140625" style="8" bestFit="1" customWidth="1"/>
    <col min="47" max="47" width="10.7109375" style="8" bestFit="1" customWidth="1"/>
    <col min="48" max="48" width="10.28125" style="8" bestFit="1" customWidth="1"/>
    <col min="49" max="49" width="10.28125" style="8" customWidth="1"/>
    <col min="50" max="50" width="10.7109375" style="71" bestFit="1" customWidth="1"/>
    <col min="51" max="51" width="10.28125" style="71" bestFit="1" customWidth="1"/>
    <col min="52" max="52" width="10.28125" style="71" customWidth="1"/>
    <col min="53" max="60" width="10.28125" style="11" customWidth="1"/>
    <col min="61" max="63" width="10.28125" style="0" customWidth="1"/>
  </cols>
  <sheetData>
    <row r="1" spans="1:63" ht="19.5" thickBot="1" thickTop="1">
      <c r="A1" s="218"/>
      <c r="B1" s="219"/>
      <c r="C1" s="137" t="s">
        <v>110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  <c r="S1" s="137" t="s">
        <v>111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9"/>
      <c r="AN1" s="137" t="s">
        <v>114</v>
      </c>
      <c r="AO1" s="138"/>
      <c r="AP1" s="138"/>
      <c r="AQ1" s="139"/>
      <c r="AR1" s="220" t="s">
        <v>115</v>
      </c>
      <c r="AS1" s="221" t="s">
        <v>124</v>
      </c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3"/>
      <c r="BI1" s="224" t="s">
        <v>0</v>
      </c>
      <c r="BJ1" s="225" t="s">
        <v>1</v>
      </c>
      <c r="BK1" s="343" t="s">
        <v>232</v>
      </c>
    </row>
    <row r="2" spans="1:63" ht="18.75">
      <c r="A2" s="226"/>
      <c r="B2" s="13"/>
      <c r="C2" s="152">
        <v>2007</v>
      </c>
      <c r="D2" s="153"/>
      <c r="E2" s="153">
        <v>2008</v>
      </c>
      <c r="F2" s="153"/>
      <c r="G2" s="153">
        <v>2009</v>
      </c>
      <c r="H2" s="153"/>
      <c r="I2" s="153"/>
      <c r="J2" s="154">
        <v>2010</v>
      </c>
      <c r="K2" s="155">
        <v>2011</v>
      </c>
      <c r="L2" s="155"/>
      <c r="M2" s="156">
        <v>2012</v>
      </c>
      <c r="N2" s="156"/>
      <c r="O2" s="156">
        <v>2013</v>
      </c>
      <c r="P2" s="156"/>
      <c r="Q2" s="156">
        <v>2014</v>
      </c>
      <c r="R2" s="143"/>
      <c r="S2" s="173">
        <v>2004</v>
      </c>
      <c r="T2" s="125">
        <v>2005</v>
      </c>
      <c r="U2" s="130">
        <v>2006</v>
      </c>
      <c r="V2" s="130"/>
      <c r="W2" s="130">
        <v>2007</v>
      </c>
      <c r="X2" s="130"/>
      <c r="Y2" s="174"/>
      <c r="Z2" s="175">
        <v>2008</v>
      </c>
      <c r="AA2" s="175"/>
      <c r="AB2" s="175">
        <v>2009</v>
      </c>
      <c r="AC2" s="175"/>
      <c r="AD2" s="175"/>
      <c r="AE2" s="125">
        <v>2010</v>
      </c>
      <c r="AF2" s="155">
        <v>2011</v>
      </c>
      <c r="AG2" s="155"/>
      <c r="AH2" s="156">
        <v>2012</v>
      </c>
      <c r="AI2" s="156"/>
      <c r="AJ2" s="156">
        <v>2013</v>
      </c>
      <c r="AK2" s="156"/>
      <c r="AL2" s="156">
        <v>2014</v>
      </c>
      <c r="AM2" s="143"/>
      <c r="AN2" s="131">
        <v>2004</v>
      </c>
      <c r="AO2" s="132"/>
      <c r="AP2" s="29">
        <v>2005</v>
      </c>
      <c r="AQ2" s="28">
        <v>2006</v>
      </c>
      <c r="AR2" s="28">
        <v>2004</v>
      </c>
      <c r="AS2" s="142">
        <v>2007</v>
      </c>
      <c r="AT2" s="156"/>
      <c r="AU2" s="156">
        <v>2008</v>
      </c>
      <c r="AV2" s="156"/>
      <c r="AW2" s="156">
        <v>2009</v>
      </c>
      <c r="AX2" s="156"/>
      <c r="AY2" s="156"/>
      <c r="AZ2" s="186">
        <v>2010</v>
      </c>
      <c r="BA2" s="156">
        <v>2011</v>
      </c>
      <c r="BB2" s="156"/>
      <c r="BC2" s="156">
        <v>2012</v>
      </c>
      <c r="BD2" s="156"/>
      <c r="BE2" s="156">
        <v>2013</v>
      </c>
      <c r="BF2" s="156"/>
      <c r="BG2" s="156">
        <v>2014</v>
      </c>
      <c r="BH2" s="143"/>
      <c r="BI2" s="135"/>
      <c r="BJ2" s="133"/>
      <c r="BK2" s="344"/>
    </row>
    <row r="3" spans="1:63" ht="18.75">
      <c r="A3" s="227"/>
      <c r="B3" s="14" t="s">
        <v>2</v>
      </c>
      <c r="C3" s="157">
        <v>39335</v>
      </c>
      <c r="D3" s="158">
        <v>39412</v>
      </c>
      <c r="E3" s="158">
        <v>39504</v>
      </c>
      <c r="F3" s="158">
        <v>39673</v>
      </c>
      <c r="G3" s="158">
        <v>39856</v>
      </c>
      <c r="H3" s="158">
        <v>40029</v>
      </c>
      <c r="I3" s="158">
        <v>40154</v>
      </c>
      <c r="J3" s="159">
        <v>40416</v>
      </c>
      <c r="K3" s="158">
        <v>40653</v>
      </c>
      <c r="L3" s="158">
        <v>40835</v>
      </c>
      <c r="M3" s="158">
        <v>41024</v>
      </c>
      <c r="N3" s="158">
        <v>41206</v>
      </c>
      <c r="O3" s="158">
        <v>41394</v>
      </c>
      <c r="P3" s="159">
        <v>41555</v>
      </c>
      <c r="Q3" s="158">
        <v>41737</v>
      </c>
      <c r="R3" s="160">
        <v>41935</v>
      </c>
      <c r="S3" s="176">
        <v>38156</v>
      </c>
      <c r="T3" s="177" t="s">
        <v>105</v>
      </c>
      <c r="U3" s="177">
        <v>38755</v>
      </c>
      <c r="V3" s="177">
        <v>38937</v>
      </c>
      <c r="W3" s="177">
        <v>39121</v>
      </c>
      <c r="X3" s="177">
        <v>39325</v>
      </c>
      <c r="Y3" s="177">
        <v>39412</v>
      </c>
      <c r="Z3" s="177">
        <v>39504</v>
      </c>
      <c r="AA3" s="177">
        <v>39673</v>
      </c>
      <c r="AB3" s="177">
        <v>39856</v>
      </c>
      <c r="AC3" s="177">
        <v>40029</v>
      </c>
      <c r="AD3" s="177">
        <v>40154</v>
      </c>
      <c r="AE3" s="178">
        <v>40415</v>
      </c>
      <c r="AF3" s="158">
        <v>40653</v>
      </c>
      <c r="AG3" s="158">
        <v>40835</v>
      </c>
      <c r="AH3" s="158">
        <v>41032</v>
      </c>
      <c r="AI3" s="159">
        <v>41207</v>
      </c>
      <c r="AJ3" s="158">
        <v>41388</v>
      </c>
      <c r="AK3" s="159">
        <v>41555</v>
      </c>
      <c r="AL3" s="158">
        <v>41737</v>
      </c>
      <c r="AM3" s="160">
        <v>41934</v>
      </c>
      <c r="AN3" s="145">
        <v>38156</v>
      </c>
      <c r="AO3" s="146">
        <v>38344</v>
      </c>
      <c r="AP3" s="144">
        <v>38566</v>
      </c>
      <c r="AQ3" s="147">
        <v>38755</v>
      </c>
      <c r="AR3" s="147">
        <v>38156</v>
      </c>
      <c r="AS3" s="157">
        <v>39325</v>
      </c>
      <c r="AT3" s="158">
        <v>39412</v>
      </c>
      <c r="AU3" s="158">
        <v>39505</v>
      </c>
      <c r="AV3" s="158">
        <v>39673</v>
      </c>
      <c r="AW3" s="158">
        <v>39856</v>
      </c>
      <c r="AX3" s="158">
        <v>40029</v>
      </c>
      <c r="AY3" s="158">
        <v>40150</v>
      </c>
      <c r="AZ3" s="159">
        <v>40415</v>
      </c>
      <c r="BA3" s="158">
        <v>40653</v>
      </c>
      <c r="BB3" s="158">
        <v>40835</v>
      </c>
      <c r="BC3" s="159">
        <v>41023</v>
      </c>
      <c r="BD3" s="159">
        <v>41206</v>
      </c>
      <c r="BE3" s="159">
        <v>41394</v>
      </c>
      <c r="BF3" s="159">
        <v>41556</v>
      </c>
      <c r="BG3" s="159">
        <v>41737</v>
      </c>
      <c r="BH3" s="160">
        <v>41934</v>
      </c>
      <c r="BI3" s="135"/>
      <c r="BJ3" s="133"/>
      <c r="BK3" s="344"/>
    </row>
    <row r="4" spans="1:63" ht="18.75">
      <c r="A4" s="228" t="s">
        <v>3</v>
      </c>
      <c r="B4" s="15"/>
      <c r="C4" s="161"/>
      <c r="D4" s="162"/>
      <c r="E4" s="162"/>
      <c r="F4" s="158"/>
      <c r="G4" s="158"/>
      <c r="H4" s="158"/>
      <c r="I4" s="158"/>
      <c r="J4" s="159"/>
      <c r="K4" s="162"/>
      <c r="L4" s="158"/>
      <c r="M4" s="158"/>
      <c r="N4" s="158"/>
      <c r="O4" s="158"/>
      <c r="P4" s="159"/>
      <c r="Q4" s="158"/>
      <c r="R4" s="160"/>
      <c r="S4" s="176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62"/>
      <c r="AG4" s="158"/>
      <c r="AH4" s="158"/>
      <c r="AI4" s="159"/>
      <c r="AJ4" s="158"/>
      <c r="AK4" s="159"/>
      <c r="AL4" s="158"/>
      <c r="AM4" s="160"/>
      <c r="AN4" s="149"/>
      <c r="AO4" s="150"/>
      <c r="AP4" s="148"/>
      <c r="AQ4" s="151"/>
      <c r="AR4" s="151"/>
      <c r="AS4" s="161"/>
      <c r="AT4" s="162"/>
      <c r="AU4" s="162"/>
      <c r="AV4" s="158"/>
      <c r="AW4" s="158"/>
      <c r="AX4" s="158"/>
      <c r="AY4" s="158"/>
      <c r="AZ4" s="159"/>
      <c r="BA4" s="162"/>
      <c r="BB4" s="158"/>
      <c r="BC4" s="159"/>
      <c r="BD4" s="159"/>
      <c r="BE4" s="159"/>
      <c r="BF4" s="159"/>
      <c r="BG4" s="159"/>
      <c r="BH4" s="160"/>
      <c r="BI4" s="136"/>
      <c r="BJ4" s="134"/>
      <c r="BK4" s="345"/>
    </row>
    <row r="5" spans="1:63" ht="18.75">
      <c r="A5" s="229" t="s">
        <v>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230"/>
    </row>
    <row r="6" spans="1:63" ht="12.75">
      <c r="A6" s="231" t="s">
        <v>5</v>
      </c>
      <c r="B6" s="16" t="s">
        <v>6</v>
      </c>
      <c r="C6" s="20"/>
      <c r="D6" s="25"/>
      <c r="E6" s="25"/>
      <c r="F6" s="25"/>
      <c r="G6" s="25"/>
      <c r="H6" s="25"/>
      <c r="I6" s="26">
        <v>16.3</v>
      </c>
      <c r="J6" s="163"/>
      <c r="K6" s="163"/>
      <c r="L6" s="163"/>
      <c r="M6" s="164"/>
      <c r="N6" s="164"/>
      <c r="O6" s="165"/>
      <c r="P6" s="165"/>
      <c r="Q6" s="165"/>
      <c r="R6" s="84"/>
      <c r="S6" s="32"/>
      <c r="T6" s="55"/>
      <c r="U6" s="55"/>
      <c r="V6" s="55"/>
      <c r="W6" s="55"/>
      <c r="X6" s="55"/>
      <c r="Y6" s="55"/>
      <c r="Z6" s="55"/>
      <c r="AA6" s="55"/>
      <c r="AB6" s="55"/>
      <c r="AC6" s="55"/>
      <c r="AD6" s="58">
        <v>139</v>
      </c>
      <c r="AE6" s="59"/>
      <c r="AF6" s="163"/>
      <c r="AG6" s="163"/>
      <c r="AH6" s="164"/>
      <c r="AI6" s="165"/>
      <c r="AJ6" s="165"/>
      <c r="AK6" s="165"/>
      <c r="AL6" s="165"/>
      <c r="AM6" s="84"/>
      <c r="AN6" s="32"/>
      <c r="AO6" s="31"/>
      <c r="AP6" s="30"/>
      <c r="AQ6" s="33"/>
      <c r="AR6" s="33"/>
      <c r="AS6" s="20"/>
      <c r="AT6" s="25"/>
      <c r="AU6" s="25"/>
      <c r="AV6" s="25"/>
      <c r="AW6" s="25"/>
      <c r="AX6" s="25"/>
      <c r="AY6" s="26">
        <v>1.71</v>
      </c>
      <c r="AZ6" s="163"/>
      <c r="BA6" s="163"/>
      <c r="BB6" s="163"/>
      <c r="BC6" s="164"/>
      <c r="BD6" s="165"/>
      <c r="BE6" s="165"/>
      <c r="BF6" s="165"/>
      <c r="BG6" s="165"/>
      <c r="BH6" s="84"/>
      <c r="BI6" s="337">
        <v>1</v>
      </c>
      <c r="BJ6" s="338"/>
      <c r="BK6" s="332"/>
    </row>
    <row r="7" spans="1:63" ht="12.75">
      <c r="A7" s="231" t="s">
        <v>7</v>
      </c>
      <c r="B7" s="16" t="s">
        <v>8</v>
      </c>
      <c r="C7" s="20">
        <v>20</v>
      </c>
      <c r="D7" s="25">
        <v>55</v>
      </c>
      <c r="E7" s="25">
        <v>46</v>
      </c>
      <c r="F7" s="25">
        <v>80</v>
      </c>
      <c r="G7" s="25">
        <v>30</v>
      </c>
      <c r="H7" s="25">
        <v>54</v>
      </c>
      <c r="I7" s="25">
        <v>13</v>
      </c>
      <c r="J7" s="163">
        <v>34</v>
      </c>
      <c r="K7" s="163">
        <v>2.6</v>
      </c>
      <c r="L7" s="163"/>
      <c r="M7" s="164" t="s">
        <v>17</v>
      </c>
      <c r="N7" s="164" t="s">
        <v>17</v>
      </c>
      <c r="O7" s="165">
        <v>2.2</v>
      </c>
      <c r="P7" s="165">
        <v>8.8</v>
      </c>
      <c r="Q7" s="165">
        <v>17</v>
      </c>
      <c r="R7" s="84">
        <v>39</v>
      </c>
      <c r="S7" s="32">
        <v>370</v>
      </c>
      <c r="T7" s="55">
        <v>150</v>
      </c>
      <c r="U7" s="55">
        <v>13</v>
      </c>
      <c r="V7" s="55">
        <v>101</v>
      </c>
      <c r="W7" s="55">
        <v>28500</v>
      </c>
      <c r="X7" s="55">
        <v>253</v>
      </c>
      <c r="Y7" s="55">
        <v>81</v>
      </c>
      <c r="Z7" s="55">
        <v>1490</v>
      </c>
      <c r="AA7" s="55">
        <v>1400</v>
      </c>
      <c r="AB7" s="55">
        <v>17000</v>
      </c>
      <c r="AC7" s="55">
        <v>109</v>
      </c>
      <c r="AD7" s="55">
        <v>80</v>
      </c>
      <c r="AE7" s="59">
        <v>370</v>
      </c>
      <c r="AF7" s="163">
        <v>340</v>
      </c>
      <c r="AG7" s="163"/>
      <c r="AH7" s="164">
        <v>37</v>
      </c>
      <c r="AI7" s="165">
        <v>470</v>
      </c>
      <c r="AJ7" s="165">
        <v>45</v>
      </c>
      <c r="AK7" s="165">
        <v>32</v>
      </c>
      <c r="AL7" s="165">
        <v>44</v>
      </c>
      <c r="AM7" s="84">
        <v>94</v>
      </c>
      <c r="AN7" s="32">
        <v>74</v>
      </c>
      <c r="AO7" s="31">
        <v>188</v>
      </c>
      <c r="AP7" s="30">
        <v>235</v>
      </c>
      <c r="AQ7" s="33">
        <v>5520</v>
      </c>
      <c r="AR7" s="33">
        <v>847</v>
      </c>
      <c r="AS7" s="20">
        <v>91</v>
      </c>
      <c r="AT7" s="25">
        <v>2</v>
      </c>
      <c r="AU7" s="25">
        <v>3</v>
      </c>
      <c r="AV7" s="25" t="s">
        <v>97</v>
      </c>
      <c r="AW7" s="25" t="s">
        <v>97</v>
      </c>
      <c r="AX7" s="25">
        <v>4</v>
      </c>
      <c r="AY7" s="25">
        <v>5.2</v>
      </c>
      <c r="AZ7" s="163" t="s">
        <v>147</v>
      </c>
      <c r="BA7" s="163" t="s">
        <v>17</v>
      </c>
      <c r="BB7" s="163"/>
      <c r="BC7" s="164">
        <v>2700</v>
      </c>
      <c r="BD7" s="165">
        <v>2.3</v>
      </c>
      <c r="BE7" s="165">
        <v>2.2</v>
      </c>
      <c r="BF7" s="165" t="s">
        <v>17</v>
      </c>
      <c r="BG7" s="165">
        <v>3.4</v>
      </c>
      <c r="BH7" s="84">
        <v>2.7</v>
      </c>
      <c r="BI7" s="339"/>
      <c r="BJ7" s="338"/>
      <c r="BK7" s="332"/>
    </row>
    <row r="8" spans="1:63" ht="12.75">
      <c r="A8" s="231" t="s">
        <v>9</v>
      </c>
      <c r="B8" s="16" t="s">
        <v>8</v>
      </c>
      <c r="C8" s="21">
        <v>84</v>
      </c>
      <c r="D8" s="6" t="s">
        <v>10</v>
      </c>
      <c r="E8" s="6">
        <v>48</v>
      </c>
      <c r="F8" s="6" t="s">
        <v>11</v>
      </c>
      <c r="G8" s="6" t="s">
        <v>11</v>
      </c>
      <c r="H8" s="6" t="s">
        <v>10</v>
      </c>
      <c r="I8" s="6" t="s">
        <v>10</v>
      </c>
      <c r="J8" s="163" t="s">
        <v>144</v>
      </c>
      <c r="K8" s="163" t="s">
        <v>144</v>
      </c>
      <c r="L8" s="163" t="s">
        <v>144</v>
      </c>
      <c r="M8" s="164" t="s">
        <v>144</v>
      </c>
      <c r="N8" s="164" t="s">
        <v>144</v>
      </c>
      <c r="O8" s="165" t="s">
        <v>144</v>
      </c>
      <c r="P8" s="165" t="s">
        <v>144</v>
      </c>
      <c r="Q8" s="165" t="s">
        <v>144</v>
      </c>
      <c r="R8" s="84" t="s">
        <v>144</v>
      </c>
      <c r="S8" s="32">
        <v>72</v>
      </c>
      <c r="T8" s="55">
        <v>58</v>
      </c>
      <c r="U8" s="55">
        <v>40</v>
      </c>
      <c r="V8" s="55">
        <v>55</v>
      </c>
      <c r="W8" s="55">
        <v>2490</v>
      </c>
      <c r="X8" s="55">
        <v>203</v>
      </c>
      <c r="Y8" s="55">
        <v>30</v>
      </c>
      <c r="Z8" s="55">
        <v>129</v>
      </c>
      <c r="AA8" s="55" t="s">
        <v>11</v>
      </c>
      <c r="AB8" s="55" t="s">
        <v>11</v>
      </c>
      <c r="AC8" s="55" t="s">
        <v>10</v>
      </c>
      <c r="AD8" s="55" t="s">
        <v>10</v>
      </c>
      <c r="AE8" s="59">
        <v>18</v>
      </c>
      <c r="AF8" s="163">
        <v>70</v>
      </c>
      <c r="AG8" s="163">
        <v>33</v>
      </c>
      <c r="AH8" s="164">
        <v>14</v>
      </c>
      <c r="AI8" s="165">
        <v>9.5</v>
      </c>
      <c r="AJ8" s="165">
        <v>83</v>
      </c>
      <c r="AK8" s="165">
        <v>32</v>
      </c>
      <c r="AL8" s="165">
        <v>72</v>
      </c>
      <c r="AM8" s="84">
        <v>21</v>
      </c>
      <c r="AN8" s="32">
        <v>46</v>
      </c>
      <c r="AO8" s="31">
        <v>193</v>
      </c>
      <c r="AP8" s="30">
        <v>107</v>
      </c>
      <c r="AQ8" s="33">
        <v>738</v>
      </c>
      <c r="AR8" s="33">
        <v>1140</v>
      </c>
      <c r="AS8" s="21">
        <v>36</v>
      </c>
      <c r="AT8" s="6">
        <v>30</v>
      </c>
      <c r="AU8" s="6">
        <v>30</v>
      </c>
      <c r="AV8" s="6" t="s">
        <v>11</v>
      </c>
      <c r="AW8" s="6" t="s">
        <v>11</v>
      </c>
      <c r="AX8" s="6" t="s">
        <v>10</v>
      </c>
      <c r="AY8" s="6" t="s">
        <v>10</v>
      </c>
      <c r="AZ8" s="163">
        <v>7</v>
      </c>
      <c r="BA8" s="163" t="s">
        <v>144</v>
      </c>
      <c r="BB8" s="163" t="s">
        <v>144</v>
      </c>
      <c r="BC8" s="164" t="s">
        <v>144</v>
      </c>
      <c r="BD8" s="165" t="s">
        <v>144</v>
      </c>
      <c r="BE8" s="165" t="s">
        <v>144</v>
      </c>
      <c r="BF8" s="165">
        <v>5.5</v>
      </c>
      <c r="BG8" s="165" t="s">
        <v>144</v>
      </c>
      <c r="BH8" s="84" t="s">
        <v>144</v>
      </c>
      <c r="BI8" s="339"/>
      <c r="BJ8" s="338"/>
      <c r="BK8" s="334"/>
    </row>
    <row r="9" spans="1:63" ht="12.75">
      <c r="A9" s="231" t="s">
        <v>12</v>
      </c>
      <c r="B9" s="16" t="s">
        <v>8</v>
      </c>
      <c r="C9" s="21">
        <v>1.7</v>
      </c>
      <c r="D9" s="61">
        <v>2.95</v>
      </c>
      <c r="E9" s="6">
        <v>1.25</v>
      </c>
      <c r="F9" s="61">
        <v>2.7</v>
      </c>
      <c r="G9" s="6">
        <v>1.2</v>
      </c>
      <c r="H9" s="6">
        <v>0.9</v>
      </c>
      <c r="I9" s="6">
        <v>1.5</v>
      </c>
      <c r="J9" s="163">
        <v>0.9</v>
      </c>
      <c r="K9" s="163">
        <v>0.8</v>
      </c>
      <c r="L9" s="61">
        <v>2.3</v>
      </c>
      <c r="M9" s="164">
        <v>0.6</v>
      </c>
      <c r="N9" s="164">
        <v>1</v>
      </c>
      <c r="O9" s="166">
        <v>2.5</v>
      </c>
      <c r="P9" s="165">
        <v>0.4</v>
      </c>
      <c r="Q9" s="165">
        <v>0.7</v>
      </c>
      <c r="R9" s="84">
        <v>0.5</v>
      </c>
      <c r="S9" s="32">
        <v>0.74</v>
      </c>
      <c r="T9" s="36">
        <v>3.5</v>
      </c>
      <c r="U9" s="36">
        <v>4.4</v>
      </c>
      <c r="V9" s="36">
        <v>8.75</v>
      </c>
      <c r="W9" s="36">
        <v>6.35</v>
      </c>
      <c r="X9" s="36">
        <v>55.5</v>
      </c>
      <c r="Y9" s="36">
        <v>7.9</v>
      </c>
      <c r="Z9" s="36">
        <v>30.9</v>
      </c>
      <c r="AA9" s="36">
        <v>13</v>
      </c>
      <c r="AB9" s="36">
        <v>5.9</v>
      </c>
      <c r="AC9" s="36">
        <v>4.1</v>
      </c>
      <c r="AD9" s="36">
        <v>3.49</v>
      </c>
      <c r="AE9" s="59">
        <v>0.7</v>
      </c>
      <c r="AF9" s="61">
        <v>6.9</v>
      </c>
      <c r="AG9" s="163">
        <v>1.7</v>
      </c>
      <c r="AH9" s="166">
        <v>3.9</v>
      </c>
      <c r="AI9" s="166">
        <v>3.6</v>
      </c>
      <c r="AJ9" s="166">
        <v>29</v>
      </c>
      <c r="AK9" s="166">
        <v>8.7</v>
      </c>
      <c r="AL9" s="166">
        <v>22</v>
      </c>
      <c r="AM9" s="102">
        <v>6.1</v>
      </c>
      <c r="AN9" s="37">
        <v>12</v>
      </c>
      <c r="AO9" s="35">
        <v>30.8</v>
      </c>
      <c r="AP9" s="34">
        <v>20.65</v>
      </c>
      <c r="AQ9" s="38">
        <v>17.3</v>
      </c>
      <c r="AR9" s="38">
        <v>122</v>
      </c>
      <c r="AS9" s="23">
        <v>3.85</v>
      </c>
      <c r="AT9" s="6">
        <v>0.75</v>
      </c>
      <c r="AU9" s="6">
        <v>0.85</v>
      </c>
      <c r="AV9" s="61">
        <v>3.1</v>
      </c>
      <c r="AW9" s="6">
        <v>0.8</v>
      </c>
      <c r="AX9" s="6">
        <v>0.6</v>
      </c>
      <c r="AY9" s="6">
        <v>1.18</v>
      </c>
      <c r="AZ9" s="163">
        <v>0.5</v>
      </c>
      <c r="BA9" s="163">
        <v>0.6</v>
      </c>
      <c r="BB9" s="163">
        <v>0.6</v>
      </c>
      <c r="BC9" s="164">
        <v>0.4</v>
      </c>
      <c r="BD9" s="165">
        <v>0.6</v>
      </c>
      <c r="BE9" s="172">
        <v>2.7</v>
      </c>
      <c r="BF9" s="165">
        <v>0.8</v>
      </c>
      <c r="BG9" s="165">
        <v>0.5</v>
      </c>
      <c r="BH9" s="84">
        <v>0.6</v>
      </c>
      <c r="BI9" s="337" t="s">
        <v>13</v>
      </c>
      <c r="BJ9" s="333"/>
      <c r="BK9" s="332"/>
    </row>
    <row r="10" spans="1:63" ht="12.75">
      <c r="A10" s="231" t="s">
        <v>14</v>
      </c>
      <c r="B10" s="16" t="s">
        <v>8</v>
      </c>
      <c r="C10" s="20"/>
      <c r="D10" s="25"/>
      <c r="E10" s="25"/>
      <c r="F10" s="25">
        <v>2.7</v>
      </c>
      <c r="G10" s="25">
        <v>1.1</v>
      </c>
      <c r="H10" s="25">
        <v>0.7</v>
      </c>
      <c r="I10" s="25">
        <v>1.01</v>
      </c>
      <c r="J10" s="163">
        <v>0.9</v>
      </c>
      <c r="K10" s="163">
        <v>0.8</v>
      </c>
      <c r="L10" s="163"/>
      <c r="M10" s="164"/>
      <c r="N10" s="164"/>
      <c r="O10" s="165"/>
      <c r="P10" s="165"/>
      <c r="Q10" s="165"/>
      <c r="R10" s="84"/>
      <c r="S10" s="32"/>
      <c r="T10" s="55"/>
      <c r="U10" s="55"/>
      <c r="V10" s="55"/>
      <c r="W10" s="55"/>
      <c r="X10" s="55"/>
      <c r="Y10" s="55"/>
      <c r="Z10" s="55"/>
      <c r="AA10" s="55">
        <v>13</v>
      </c>
      <c r="AB10" s="55">
        <v>3.9</v>
      </c>
      <c r="AC10" s="55">
        <v>2.9</v>
      </c>
      <c r="AD10" s="55">
        <v>1.85</v>
      </c>
      <c r="AE10" s="59">
        <v>0.6</v>
      </c>
      <c r="AF10" s="163">
        <v>4.9</v>
      </c>
      <c r="AG10" s="163"/>
      <c r="AH10" s="164"/>
      <c r="AI10" s="165"/>
      <c r="AJ10" s="165"/>
      <c r="AK10" s="165"/>
      <c r="AL10" s="165"/>
      <c r="AM10" s="84"/>
      <c r="AN10" s="32"/>
      <c r="AO10" s="31"/>
      <c r="AP10" s="30"/>
      <c r="AQ10" s="33"/>
      <c r="AR10" s="33"/>
      <c r="AS10" s="20"/>
      <c r="AT10" s="25"/>
      <c r="AU10" s="25"/>
      <c r="AV10" s="25">
        <v>3.1</v>
      </c>
      <c r="AW10" s="25" t="s">
        <v>16</v>
      </c>
      <c r="AX10" s="25">
        <v>0.6</v>
      </c>
      <c r="AY10" s="25">
        <v>0.34</v>
      </c>
      <c r="AZ10" s="163">
        <v>0.5</v>
      </c>
      <c r="BA10" s="163">
        <v>0.6</v>
      </c>
      <c r="BB10" s="163"/>
      <c r="BC10" s="164"/>
      <c r="BD10" s="165"/>
      <c r="BE10" s="165"/>
      <c r="BF10" s="165"/>
      <c r="BG10" s="165"/>
      <c r="BH10" s="84"/>
      <c r="BI10" s="337"/>
      <c r="BJ10" s="333"/>
      <c r="BK10" s="332"/>
    </row>
    <row r="11" spans="1:63" ht="12.75">
      <c r="A11" s="231" t="s">
        <v>15</v>
      </c>
      <c r="B11" s="16" t="s">
        <v>8</v>
      </c>
      <c r="C11" s="21">
        <v>2.7</v>
      </c>
      <c r="D11" s="6" t="s">
        <v>16</v>
      </c>
      <c r="E11" s="6">
        <v>1.2</v>
      </c>
      <c r="F11" s="6" t="s">
        <v>17</v>
      </c>
      <c r="G11" s="6" t="s">
        <v>17</v>
      </c>
      <c r="H11" s="6" t="s">
        <v>18</v>
      </c>
      <c r="I11" s="6">
        <v>1.8</v>
      </c>
      <c r="J11" s="163" t="s">
        <v>16</v>
      </c>
      <c r="K11" s="163">
        <v>0.8</v>
      </c>
      <c r="L11" s="163" t="s">
        <v>120</v>
      </c>
      <c r="M11" s="164" t="s">
        <v>120</v>
      </c>
      <c r="N11" s="164"/>
      <c r="O11" s="165"/>
      <c r="P11" s="165"/>
      <c r="Q11" s="165"/>
      <c r="R11" s="84"/>
      <c r="S11" s="32">
        <v>3.7</v>
      </c>
      <c r="T11" s="55">
        <v>2.6</v>
      </c>
      <c r="U11" s="55">
        <v>1</v>
      </c>
      <c r="V11" s="55">
        <v>11</v>
      </c>
      <c r="W11" s="55">
        <v>1280</v>
      </c>
      <c r="X11" s="55">
        <v>30</v>
      </c>
      <c r="Y11" s="55">
        <v>2.3</v>
      </c>
      <c r="Z11" s="55">
        <v>28</v>
      </c>
      <c r="AA11" s="55">
        <v>4</v>
      </c>
      <c r="AB11" s="55" t="s">
        <v>17</v>
      </c>
      <c r="AC11" s="55" t="s">
        <v>18</v>
      </c>
      <c r="AD11" s="55">
        <v>3.3</v>
      </c>
      <c r="AE11" s="59">
        <v>3.1</v>
      </c>
      <c r="AF11" s="163">
        <v>1.7</v>
      </c>
      <c r="AG11" s="163" t="s">
        <v>120</v>
      </c>
      <c r="AH11" s="164">
        <v>1.4</v>
      </c>
      <c r="AI11" s="165"/>
      <c r="AJ11" s="165"/>
      <c r="AK11" s="165"/>
      <c r="AL11" s="165"/>
      <c r="AM11" s="84"/>
      <c r="AN11" s="32">
        <v>2</v>
      </c>
      <c r="AO11" s="31">
        <v>22</v>
      </c>
      <c r="AP11" s="30">
        <v>11</v>
      </c>
      <c r="AQ11" s="33">
        <v>17</v>
      </c>
      <c r="AR11" s="33">
        <v>12</v>
      </c>
      <c r="AS11" s="21">
        <v>3</v>
      </c>
      <c r="AT11" s="6">
        <v>0.5</v>
      </c>
      <c r="AU11" s="6">
        <v>0.5</v>
      </c>
      <c r="AV11" s="6" t="s">
        <v>17</v>
      </c>
      <c r="AW11" s="6" t="s">
        <v>17</v>
      </c>
      <c r="AX11" s="6" t="s">
        <v>18</v>
      </c>
      <c r="AY11" s="6">
        <v>1.4</v>
      </c>
      <c r="AZ11" s="163">
        <v>0.6</v>
      </c>
      <c r="BA11" s="163" t="s">
        <v>16</v>
      </c>
      <c r="BB11" s="163" t="s">
        <v>120</v>
      </c>
      <c r="BC11" s="164" t="s">
        <v>120</v>
      </c>
      <c r="BD11" s="165"/>
      <c r="BE11" s="165"/>
      <c r="BF11" s="165"/>
      <c r="BG11" s="165"/>
      <c r="BH11" s="84"/>
      <c r="BI11" s="337"/>
      <c r="BJ11" s="333"/>
      <c r="BK11" s="332"/>
    </row>
    <row r="12" spans="1:63" ht="12.75">
      <c r="A12" s="231" t="s">
        <v>19</v>
      </c>
      <c r="B12" s="17"/>
      <c r="C12" s="21">
        <v>31.1</v>
      </c>
      <c r="D12" s="6" t="s">
        <v>20</v>
      </c>
      <c r="E12" s="6">
        <f>E8/E11</f>
        <v>40</v>
      </c>
      <c r="F12" s="6" t="s">
        <v>21</v>
      </c>
      <c r="G12" s="6" t="s">
        <v>21</v>
      </c>
      <c r="H12" s="6" t="s">
        <v>22</v>
      </c>
      <c r="I12" s="6"/>
      <c r="J12" s="163" t="s">
        <v>22</v>
      </c>
      <c r="K12" s="163"/>
      <c r="L12" s="163"/>
      <c r="M12" s="164" t="s">
        <v>21</v>
      </c>
      <c r="N12" s="164"/>
      <c r="O12" s="165"/>
      <c r="P12" s="165"/>
      <c r="Q12" s="165"/>
      <c r="R12" s="84"/>
      <c r="S12" s="179">
        <f aca="true" t="shared" si="0" ref="S12:X12">S8/S11</f>
        <v>19.45945945945946</v>
      </c>
      <c r="T12" s="180">
        <f t="shared" si="0"/>
        <v>22.307692307692307</v>
      </c>
      <c r="U12" s="180">
        <f t="shared" si="0"/>
        <v>40</v>
      </c>
      <c r="V12" s="180">
        <f t="shared" si="0"/>
        <v>5</v>
      </c>
      <c r="W12" s="180">
        <f t="shared" si="0"/>
        <v>1.9453125</v>
      </c>
      <c r="X12" s="180">
        <f t="shared" si="0"/>
        <v>6.766666666666667</v>
      </c>
      <c r="Y12" s="180">
        <v>13.04</v>
      </c>
      <c r="Z12" s="180">
        <f>Z8/Z11</f>
        <v>4.607142857142857</v>
      </c>
      <c r="AA12" s="180" t="s">
        <v>21</v>
      </c>
      <c r="AB12" s="180" t="s">
        <v>21</v>
      </c>
      <c r="AC12" s="180" t="s">
        <v>22</v>
      </c>
      <c r="AD12" s="180"/>
      <c r="AE12" s="181">
        <v>6</v>
      </c>
      <c r="AF12" s="163">
        <v>0</v>
      </c>
      <c r="AG12" s="163"/>
      <c r="AH12" s="164">
        <f>+AH8/AH11</f>
        <v>10</v>
      </c>
      <c r="AI12" s="165"/>
      <c r="AJ12" s="165"/>
      <c r="AK12" s="165"/>
      <c r="AL12" s="165"/>
      <c r="AM12" s="84"/>
      <c r="AN12" s="32"/>
      <c r="AO12" s="31"/>
      <c r="AP12" s="30">
        <v>9.7</v>
      </c>
      <c r="AQ12" s="33">
        <v>43.4</v>
      </c>
      <c r="AR12" s="33"/>
      <c r="AS12" s="21">
        <f>AS8/AS11</f>
        <v>12</v>
      </c>
      <c r="AT12" s="6" t="s">
        <v>20</v>
      </c>
      <c r="AU12" s="6" t="s">
        <v>20</v>
      </c>
      <c r="AV12" s="6" t="s">
        <v>21</v>
      </c>
      <c r="AW12" s="6" t="s">
        <v>21</v>
      </c>
      <c r="AX12" s="6" t="s">
        <v>21</v>
      </c>
      <c r="AY12" s="6" t="s">
        <v>21</v>
      </c>
      <c r="AZ12" s="163">
        <v>12</v>
      </c>
      <c r="BA12" s="163"/>
      <c r="BB12" s="163"/>
      <c r="BC12" s="164"/>
      <c r="BD12" s="165"/>
      <c r="BE12" s="165"/>
      <c r="BF12" s="165"/>
      <c r="BG12" s="165"/>
      <c r="BH12" s="84"/>
      <c r="BI12" s="337"/>
      <c r="BJ12" s="333"/>
      <c r="BK12" s="332"/>
    </row>
    <row r="13" spans="1:63" ht="12.75">
      <c r="A13" s="231" t="s">
        <v>23</v>
      </c>
      <c r="B13" s="17"/>
      <c r="C13" s="21">
        <v>49.4</v>
      </c>
      <c r="D13" s="6">
        <v>10.2</v>
      </c>
      <c r="E13" s="6">
        <f>E8/E9</f>
        <v>38.4</v>
      </c>
      <c r="F13" s="6" t="s">
        <v>21</v>
      </c>
      <c r="G13" s="6" t="s">
        <v>21</v>
      </c>
      <c r="H13" s="6" t="s">
        <v>22</v>
      </c>
      <c r="I13" s="6"/>
      <c r="J13" s="163" t="s">
        <v>22</v>
      </c>
      <c r="K13" s="163"/>
      <c r="L13" s="163"/>
      <c r="M13" s="164" t="s">
        <v>21</v>
      </c>
      <c r="N13" s="164"/>
      <c r="O13" s="167"/>
      <c r="P13" s="167"/>
      <c r="Q13" s="167"/>
      <c r="R13" s="85"/>
      <c r="S13" s="179">
        <f aca="true" t="shared" si="1" ref="S13:X13">S8/S9</f>
        <v>97.2972972972973</v>
      </c>
      <c r="T13" s="180">
        <f t="shared" si="1"/>
        <v>16.571428571428573</v>
      </c>
      <c r="U13" s="180">
        <f t="shared" si="1"/>
        <v>9.09090909090909</v>
      </c>
      <c r="V13" s="180">
        <f t="shared" si="1"/>
        <v>6.285714285714286</v>
      </c>
      <c r="W13" s="180">
        <f t="shared" si="1"/>
        <v>392.12598425196853</v>
      </c>
      <c r="X13" s="180">
        <f t="shared" si="1"/>
        <v>3.6576576576576576</v>
      </c>
      <c r="Y13" s="180">
        <v>3.8</v>
      </c>
      <c r="Z13" s="180">
        <f>Z8/Z9</f>
        <v>4.174757281553398</v>
      </c>
      <c r="AA13" s="180" t="s">
        <v>21</v>
      </c>
      <c r="AB13" s="180" t="s">
        <v>21</v>
      </c>
      <c r="AC13" s="180" t="s">
        <v>22</v>
      </c>
      <c r="AD13" s="180"/>
      <c r="AE13" s="181">
        <v>26</v>
      </c>
      <c r="AF13" s="163">
        <v>0</v>
      </c>
      <c r="AG13" s="163">
        <v>19</v>
      </c>
      <c r="AH13" s="182">
        <f>+AH8/AH9</f>
        <v>3.58974358974359</v>
      </c>
      <c r="AI13" s="167">
        <v>2.64</v>
      </c>
      <c r="AJ13" s="167">
        <v>2.86</v>
      </c>
      <c r="AK13" s="167">
        <v>3.68</v>
      </c>
      <c r="AL13" s="167">
        <v>3.27</v>
      </c>
      <c r="AM13" s="85">
        <v>3.44</v>
      </c>
      <c r="AN13" s="32"/>
      <c r="AO13" s="31"/>
      <c r="AP13" s="30">
        <v>5.2</v>
      </c>
      <c r="AQ13" s="33">
        <v>42.7</v>
      </c>
      <c r="AR13" s="33"/>
      <c r="AS13" s="205">
        <f>AS8/AS9</f>
        <v>9.35064935064935</v>
      </c>
      <c r="AT13" s="6" t="s">
        <v>116</v>
      </c>
      <c r="AU13" s="6" t="s">
        <v>117</v>
      </c>
      <c r="AV13" s="6" t="s">
        <v>21</v>
      </c>
      <c r="AW13" s="6" t="s">
        <v>21</v>
      </c>
      <c r="AX13" s="6" t="s">
        <v>21</v>
      </c>
      <c r="AY13" s="6" t="s">
        <v>21</v>
      </c>
      <c r="AZ13" s="163">
        <v>14</v>
      </c>
      <c r="BA13" s="163"/>
      <c r="BB13" s="163"/>
      <c r="BC13" s="164"/>
      <c r="BD13" s="165"/>
      <c r="BE13" s="165"/>
      <c r="BF13" s="165">
        <v>6.88</v>
      </c>
      <c r="BG13" s="165"/>
      <c r="BH13" s="84"/>
      <c r="BI13" s="337"/>
      <c r="BJ13" s="333"/>
      <c r="BK13" s="332"/>
    </row>
    <row r="14" spans="1:63" ht="12.75">
      <c r="A14" s="231" t="s">
        <v>24</v>
      </c>
      <c r="B14" s="17"/>
      <c r="C14" s="21"/>
      <c r="D14" s="6"/>
      <c r="E14" s="6"/>
      <c r="F14" s="6">
        <v>85</v>
      </c>
      <c r="G14" s="6">
        <v>96</v>
      </c>
      <c r="H14" s="6">
        <v>405</v>
      </c>
      <c r="I14" s="6">
        <v>388</v>
      </c>
      <c r="J14" s="163">
        <v>13</v>
      </c>
      <c r="K14" s="163">
        <v>267</v>
      </c>
      <c r="L14" s="163">
        <v>340</v>
      </c>
      <c r="M14" s="164">
        <v>168</v>
      </c>
      <c r="N14" s="164">
        <v>230</v>
      </c>
      <c r="O14" s="165">
        <v>93</v>
      </c>
      <c r="P14" s="165">
        <v>182</v>
      </c>
      <c r="Q14" s="165">
        <v>174</v>
      </c>
      <c r="R14" s="84">
        <v>351</v>
      </c>
      <c r="S14" s="32"/>
      <c r="T14" s="55">
        <v>14.9</v>
      </c>
      <c r="U14" s="55">
        <v>17.8</v>
      </c>
      <c r="V14" s="55">
        <v>18.95</v>
      </c>
      <c r="W14" s="55">
        <v>16.9</v>
      </c>
      <c r="X14" s="55">
        <v>20.9</v>
      </c>
      <c r="Y14" s="55"/>
      <c r="Z14" s="55"/>
      <c r="AA14" s="55" t="s">
        <v>106</v>
      </c>
      <c r="AB14" s="55">
        <v>118</v>
      </c>
      <c r="AC14" s="55">
        <v>218</v>
      </c>
      <c r="AD14" s="55">
        <v>341</v>
      </c>
      <c r="AE14" s="59">
        <v>36</v>
      </c>
      <c r="AF14" s="163">
        <v>227</v>
      </c>
      <c r="AG14" s="163">
        <v>360</v>
      </c>
      <c r="AH14" s="164">
        <v>245</v>
      </c>
      <c r="AI14" s="165">
        <v>52</v>
      </c>
      <c r="AJ14" s="165">
        <v>-5</v>
      </c>
      <c r="AK14" s="165">
        <v>-32</v>
      </c>
      <c r="AL14" s="165">
        <v>-35</v>
      </c>
      <c r="AM14" s="84">
        <v>-89</v>
      </c>
      <c r="AN14" s="32"/>
      <c r="AO14" s="31"/>
      <c r="AP14" s="30">
        <v>15.6</v>
      </c>
      <c r="AQ14" s="33">
        <v>18.9</v>
      </c>
      <c r="AR14" s="33"/>
      <c r="AS14" s="21"/>
      <c r="AT14" s="6"/>
      <c r="AU14" s="6"/>
      <c r="AV14" s="6">
        <v>225</v>
      </c>
      <c r="AW14" s="6">
        <v>39</v>
      </c>
      <c r="AX14" s="6">
        <v>376</v>
      </c>
      <c r="AY14" s="6">
        <v>190</v>
      </c>
      <c r="AZ14" s="163">
        <v>83</v>
      </c>
      <c r="BA14" s="163">
        <v>198</v>
      </c>
      <c r="BB14" s="163">
        <v>260</v>
      </c>
      <c r="BC14" s="164">
        <v>144</v>
      </c>
      <c r="BD14" s="165">
        <v>287</v>
      </c>
      <c r="BE14" s="165">
        <v>140</v>
      </c>
      <c r="BF14" s="165">
        <v>268</v>
      </c>
      <c r="BG14" s="165">
        <v>255</v>
      </c>
      <c r="BH14" s="84">
        <v>431</v>
      </c>
      <c r="BI14" s="337"/>
      <c r="BJ14" s="333"/>
      <c r="BK14" s="332"/>
    </row>
    <row r="15" spans="1:63" ht="12.75">
      <c r="A15" s="231" t="s">
        <v>25</v>
      </c>
      <c r="B15" s="16" t="s">
        <v>26</v>
      </c>
      <c r="C15" s="20"/>
      <c r="D15" s="25"/>
      <c r="E15" s="25"/>
      <c r="F15" s="25">
        <v>2679</v>
      </c>
      <c r="G15" s="25">
        <v>1689.2</v>
      </c>
      <c r="H15" s="25">
        <v>1675</v>
      </c>
      <c r="I15" s="25">
        <v>1860</v>
      </c>
      <c r="J15" s="163">
        <v>1696</v>
      </c>
      <c r="K15" s="163">
        <v>1708</v>
      </c>
      <c r="L15" s="163">
        <v>1754</v>
      </c>
      <c r="M15" s="168">
        <f>1/(M16/1000000)</f>
        <v>1706.4846416382252</v>
      </c>
      <c r="N15" s="168">
        <v>1706</v>
      </c>
      <c r="O15" s="169">
        <v>2004</v>
      </c>
      <c r="P15" s="169">
        <v>2146</v>
      </c>
      <c r="Q15" s="169">
        <v>1739</v>
      </c>
      <c r="R15" s="86">
        <v>1938</v>
      </c>
      <c r="S15" s="32"/>
      <c r="T15" s="55">
        <v>1736</v>
      </c>
      <c r="U15" s="55">
        <v>1873</v>
      </c>
      <c r="V15" s="55">
        <v>1695</v>
      </c>
      <c r="W15" s="55">
        <v>1585</v>
      </c>
      <c r="X15" s="55">
        <v>1616</v>
      </c>
      <c r="Y15" s="55">
        <v>1592</v>
      </c>
      <c r="Z15" s="55">
        <v>1389</v>
      </c>
      <c r="AA15" s="55">
        <v>1105</v>
      </c>
      <c r="AB15" s="55">
        <v>1215.1</v>
      </c>
      <c r="AC15" s="55">
        <v>1272.2</v>
      </c>
      <c r="AD15" s="55">
        <v>1500</v>
      </c>
      <c r="AE15" s="59">
        <v>1392</v>
      </c>
      <c r="AF15" s="163">
        <v>1316</v>
      </c>
      <c r="AG15" s="163">
        <v>1443</v>
      </c>
      <c r="AH15" s="168">
        <f>1/(AH16/1000000)</f>
        <v>1474.9262536873157</v>
      </c>
      <c r="AI15" s="169">
        <v>1475</v>
      </c>
      <c r="AJ15" s="169">
        <v>1103</v>
      </c>
      <c r="AK15" s="169">
        <v>1634</v>
      </c>
      <c r="AL15" s="169">
        <v>1818</v>
      </c>
      <c r="AM15" s="86">
        <v>1294</v>
      </c>
      <c r="AN15" s="32"/>
      <c r="AO15" s="31"/>
      <c r="AP15" s="30">
        <v>883</v>
      </c>
      <c r="AQ15" s="33">
        <v>831</v>
      </c>
      <c r="AR15" s="33"/>
      <c r="AS15" s="187">
        <v>1897</v>
      </c>
      <c r="AT15" s="188">
        <v>1923</v>
      </c>
      <c r="AU15" s="188">
        <v>1724</v>
      </c>
      <c r="AV15" s="188">
        <v>1548</v>
      </c>
      <c r="AW15" s="188">
        <v>1522.1</v>
      </c>
      <c r="AX15" s="188">
        <v>1485.9</v>
      </c>
      <c r="AY15" s="188">
        <v>1610</v>
      </c>
      <c r="AZ15" s="189">
        <v>1600</v>
      </c>
      <c r="BA15" s="163">
        <v>1236</v>
      </c>
      <c r="BB15" s="163">
        <v>1678</v>
      </c>
      <c r="BC15" s="168">
        <f>1/(BC16/1000000)</f>
        <v>1597.4440894568688</v>
      </c>
      <c r="BD15" s="169">
        <v>1631</v>
      </c>
      <c r="BE15" s="169">
        <v>1515</v>
      </c>
      <c r="BF15" s="169">
        <v>2660</v>
      </c>
      <c r="BG15" s="169">
        <v>1466</v>
      </c>
      <c r="BH15" s="86">
        <v>1642</v>
      </c>
      <c r="BI15" s="337"/>
      <c r="BJ15" s="333"/>
      <c r="BK15" s="332"/>
    </row>
    <row r="16" spans="1:63" ht="12.75">
      <c r="A16" s="231" t="s">
        <v>27</v>
      </c>
      <c r="B16" s="16" t="s">
        <v>28</v>
      </c>
      <c r="C16" s="20">
        <v>546</v>
      </c>
      <c r="D16" s="25">
        <v>494</v>
      </c>
      <c r="E16" s="25">
        <v>540</v>
      </c>
      <c r="F16" s="25">
        <v>580</v>
      </c>
      <c r="G16" s="25">
        <v>593</v>
      </c>
      <c r="H16" s="25">
        <v>597</v>
      </c>
      <c r="I16" s="25">
        <v>593</v>
      </c>
      <c r="J16" s="163">
        <v>590</v>
      </c>
      <c r="K16" s="163">
        <v>585</v>
      </c>
      <c r="L16" s="163">
        <v>570</v>
      </c>
      <c r="M16" s="164">
        <v>586</v>
      </c>
      <c r="N16" s="164">
        <v>586</v>
      </c>
      <c r="O16" s="165">
        <v>499</v>
      </c>
      <c r="P16" s="165">
        <v>466</v>
      </c>
      <c r="Q16" s="165">
        <v>575</v>
      </c>
      <c r="R16" s="84">
        <v>516</v>
      </c>
      <c r="S16" s="32">
        <v>642</v>
      </c>
      <c r="T16" s="55">
        <v>576</v>
      </c>
      <c r="U16" s="55">
        <v>534</v>
      </c>
      <c r="V16" s="55">
        <v>590</v>
      </c>
      <c r="W16" s="55">
        <v>631</v>
      </c>
      <c r="X16" s="55">
        <v>607</v>
      </c>
      <c r="Y16" s="55">
        <v>628</v>
      </c>
      <c r="Z16" s="55">
        <v>720</v>
      </c>
      <c r="AA16" s="55">
        <v>861</v>
      </c>
      <c r="AB16" s="55">
        <v>810</v>
      </c>
      <c r="AC16" s="55">
        <v>786</v>
      </c>
      <c r="AD16" s="55">
        <v>737</v>
      </c>
      <c r="AE16" s="59">
        <v>718</v>
      </c>
      <c r="AF16" s="163">
        <v>761</v>
      </c>
      <c r="AG16" s="163">
        <v>693</v>
      </c>
      <c r="AH16" s="164">
        <v>678</v>
      </c>
      <c r="AI16" s="165">
        <v>678</v>
      </c>
      <c r="AJ16" s="165">
        <v>907</v>
      </c>
      <c r="AK16" s="165">
        <v>612</v>
      </c>
      <c r="AL16" s="165">
        <v>550</v>
      </c>
      <c r="AM16" s="84">
        <v>773</v>
      </c>
      <c r="AN16" s="37">
        <v>1440</v>
      </c>
      <c r="AO16" s="35">
        <v>1240</v>
      </c>
      <c r="AP16" s="34">
        <v>1133</v>
      </c>
      <c r="AQ16" s="38">
        <v>1203</v>
      </c>
      <c r="AR16" s="46">
        <v>847</v>
      </c>
      <c r="AS16" s="20">
        <v>527</v>
      </c>
      <c r="AT16" s="25">
        <v>520</v>
      </c>
      <c r="AU16" s="25">
        <v>580</v>
      </c>
      <c r="AV16" s="25">
        <v>629</v>
      </c>
      <c r="AW16" s="25">
        <v>656</v>
      </c>
      <c r="AX16" s="25">
        <v>673</v>
      </c>
      <c r="AY16" s="25">
        <v>686</v>
      </c>
      <c r="AZ16" s="163">
        <v>625</v>
      </c>
      <c r="BA16" s="163">
        <v>772</v>
      </c>
      <c r="BB16" s="163">
        <v>596</v>
      </c>
      <c r="BC16" s="164">
        <v>626</v>
      </c>
      <c r="BD16" s="165">
        <v>613</v>
      </c>
      <c r="BE16" s="165">
        <v>660</v>
      </c>
      <c r="BF16" s="165">
        <v>376</v>
      </c>
      <c r="BG16" s="165">
        <v>682</v>
      </c>
      <c r="BH16" s="84">
        <v>609</v>
      </c>
      <c r="BI16" s="339" t="s">
        <v>29</v>
      </c>
      <c r="BJ16" s="333"/>
      <c r="BK16" s="332">
        <v>605</v>
      </c>
    </row>
    <row r="17" spans="1:63" ht="12.75">
      <c r="A17" s="231" t="s">
        <v>156</v>
      </c>
      <c r="B17" s="16" t="s">
        <v>157</v>
      </c>
      <c r="C17" s="20"/>
      <c r="D17" s="25"/>
      <c r="E17" s="25"/>
      <c r="F17" s="25"/>
      <c r="G17" s="25"/>
      <c r="H17" s="25"/>
      <c r="I17" s="25"/>
      <c r="J17" s="163"/>
      <c r="K17" s="163"/>
      <c r="L17" s="163"/>
      <c r="M17" s="164">
        <v>5</v>
      </c>
      <c r="N17" s="164">
        <v>5.4</v>
      </c>
      <c r="O17" s="165">
        <v>5.9</v>
      </c>
      <c r="P17" s="165">
        <v>5.3</v>
      </c>
      <c r="Q17" s="165">
        <v>5.6</v>
      </c>
      <c r="R17" s="84">
        <v>5.5</v>
      </c>
      <c r="S17" s="32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9"/>
      <c r="AF17" s="163"/>
      <c r="AG17" s="163"/>
      <c r="AH17" s="164">
        <v>0.6</v>
      </c>
      <c r="AI17" s="165">
        <v>6.2</v>
      </c>
      <c r="AJ17" s="165">
        <v>8.6</v>
      </c>
      <c r="AK17" s="165">
        <v>8.9</v>
      </c>
      <c r="AL17" s="165">
        <v>7.5</v>
      </c>
      <c r="AM17" s="84">
        <v>8.2</v>
      </c>
      <c r="AN17" s="45"/>
      <c r="AO17" s="40"/>
      <c r="AP17" s="39"/>
      <c r="AQ17" s="46"/>
      <c r="AR17" s="46"/>
      <c r="AS17" s="20"/>
      <c r="AT17" s="25"/>
      <c r="AU17" s="25"/>
      <c r="AV17" s="25"/>
      <c r="AW17" s="25"/>
      <c r="AX17" s="25"/>
      <c r="AY17" s="25"/>
      <c r="AZ17" s="163"/>
      <c r="BA17" s="163"/>
      <c r="BB17" s="163"/>
      <c r="BC17" s="164">
        <v>5.7</v>
      </c>
      <c r="BD17" s="165">
        <v>5.6</v>
      </c>
      <c r="BE17" s="165">
        <v>6.9</v>
      </c>
      <c r="BF17" s="165">
        <v>6.3</v>
      </c>
      <c r="BG17" s="165">
        <v>6.3</v>
      </c>
      <c r="BH17" s="84">
        <v>6.5</v>
      </c>
      <c r="BI17" s="337"/>
      <c r="BJ17" s="333"/>
      <c r="BK17" s="332"/>
    </row>
    <row r="18" spans="1:63" ht="12.75">
      <c r="A18" s="231" t="s">
        <v>168</v>
      </c>
      <c r="B18" s="17"/>
      <c r="C18" s="20">
        <v>7.55</v>
      </c>
      <c r="D18" s="25">
        <v>7.15</v>
      </c>
      <c r="E18" s="25">
        <v>7.4</v>
      </c>
      <c r="F18" s="25">
        <v>7.4</v>
      </c>
      <c r="G18" s="25">
        <v>7.4</v>
      </c>
      <c r="H18" s="25">
        <v>7.35</v>
      </c>
      <c r="I18" s="25">
        <v>7</v>
      </c>
      <c r="J18" s="163">
        <v>7.6</v>
      </c>
      <c r="K18" s="163">
        <v>8.05</v>
      </c>
      <c r="L18" s="163">
        <v>7.6</v>
      </c>
      <c r="M18" s="164">
        <v>6.76</v>
      </c>
      <c r="N18" s="164">
        <v>7.32</v>
      </c>
      <c r="O18" s="165">
        <v>7.24</v>
      </c>
      <c r="P18" s="165">
        <v>7.3</v>
      </c>
      <c r="Q18" s="165">
        <v>7.16</v>
      </c>
      <c r="R18" s="84">
        <v>6.9</v>
      </c>
      <c r="S18" s="32">
        <v>7.1</v>
      </c>
      <c r="T18" s="55">
        <v>7.05</v>
      </c>
      <c r="U18" s="55">
        <v>7.15</v>
      </c>
      <c r="V18" s="55">
        <v>7.05</v>
      </c>
      <c r="W18" s="55">
        <v>7.05</v>
      </c>
      <c r="X18" s="55">
        <v>6.7</v>
      </c>
      <c r="Y18" s="55">
        <v>7.45</v>
      </c>
      <c r="Z18" s="55">
        <v>6.6</v>
      </c>
      <c r="AA18" s="55">
        <v>6.9</v>
      </c>
      <c r="AB18" s="55">
        <v>6.9</v>
      </c>
      <c r="AC18" s="55">
        <v>7.1</v>
      </c>
      <c r="AD18" s="55">
        <v>6.6</v>
      </c>
      <c r="AE18" s="59">
        <v>7.6</v>
      </c>
      <c r="AF18" s="163">
        <v>6.9</v>
      </c>
      <c r="AG18" s="163">
        <v>7.2</v>
      </c>
      <c r="AH18" s="164">
        <v>6.98</v>
      </c>
      <c r="AI18" s="165">
        <v>6.92</v>
      </c>
      <c r="AJ18" s="165">
        <v>6.73</v>
      </c>
      <c r="AK18" s="165">
        <v>6.55</v>
      </c>
      <c r="AL18" s="165">
        <v>7</v>
      </c>
      <c r="AM18" s="84">
        <v>6.6</v>
      </c>
      <c r="AN18" s="32">
        <v>6.75</v>
      </c>
      <c r="AO18" s="31">
        <v>7</v>
      </c>
      <c r="AP18" s="30">
        <v>6.7</v>
      </c>
      <c r="AQ18" s="33">
        <v>6.85</v>
      </c>
      <c r="AR18" s="33">
        <v>7</v>
      </c>
      <c r="AS18" s="20">
        <v>7.35</v>
      </c>
      <c r="AT18" s="25">
        <v>7.3</v>
      </c>
      <c r="AU18" s="25">
        <v>7.1</v>
      </c>
      <c r="AV18" s="25">
        <v>7.3</v>
      </c>
      <c r="AW18" s="25">
        <v>7.3</v>
      </c>
      <c r="AX18" s="25">
        <v>7.4</v>
      </c>
      <c r="AY18" s="25">
        <v>7.1</v>
      </c>
      <c r="AZ18" s="163">
        <v>8.2</v>
      </c>
      <c r="BA18" s="163">
        <v>7.6</v>
      </c>
      <c r="BB18" s="163">
        <v>7.4</v>
      </c>
      <c r="BC18" s="164">
        <v>7.72</v>
      </c>
      <c r="BD18" s="165">
        <v>6.93</v>
      </c>
      <c r="BE18" s="165">
        <v>7</v>
      </c>
      <c r="BF18" s="172">
        <v>6.3</v>
      </c>
      <c r="BG18" s="165">
        <v>6.6</v>
      </c>
      <c r="BH18" s="81">
        <v>6.4</v>
      </c>
      <c r="BI18" s="337" t="s">
        <v>31</v>
      </c>
      <c r="BJ18" s="333"/>
      <c r="BK18" s="332">
        <v>7.5</v>
      </c>
    </row>
    <row r="19" spans="1:63" ht="18.75">
      <c r="A19" s="229" t="s">
        <v>32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230"/>
    </row>
    <row r="20" spans="1:63" ht="12.75">
      <c r="A20" s="231" t="s">
        <v>33</v>
      </c>
      <c r="B20" s="16" t="s">
        <v>8</v>
      </c>
      <c r="C20" s="20">
        <v>22.7</v>
      </c>
      <c r="D20" s="25">
        <v>21.4</v>
      </c>
      <c r="E20" s="25">
        <v>19.9</v>
      </c>
      <c r="F20" s="25">
        <v>19.3</v>
      </c>
      <c r="G20" s="25">
        <v>21.7</v>
      </c>
      <c r="H20" s="25">
        <v>22.5</v>
      </c>
      <c r="I20" s="25">
        <v>19.8</v>
      </c>
      <c r="J20" s="163">
        <v>22</v>
      </c>
      <c r="K20" s="163">
        <v>20</v>
      </c>
      <c r="L20" s="163">
        <v>20</v>
      </c>
      <c r="M20" s="164">
        <v>19</v>
      </c>
      <c r="N20" s="164">
        <v>18</v>
      </c>
      <c r="O20" s="165">
        <v>20</v>
      </c>
      <c r="P20" s="165">
        <v>19</v>
      </c>
      <c r="Q20" s="165">
        <v>21</v>
      </c>
      <c r="R20" s="84">
        <v>21</v>
      </c>
      <c r="S20" s="32"/>
      <c r="T20" s="55">
        <v>25.05</v>
      </c>
      <c r="U20" s="55">
        <v>21.75</v>
      </c>
      <c r="V20" s="55">
        <v>22.45</v>
      </c>
      <c r="W20" s="55">
        <v>21.35</v>
      </c>
      <c r="X20" s="55">
        <v>24.75</v>
      </c>
      <c r="Y20" s="55">
        <v>25.9</v>
      </c>
      <c r="Z20" s="55">
        <v>26.1</v>
      </c>
      <c r="AA20" s="55">
        <v>31.5</v>
      </c>
      <c r="AB20" s="55">
        <v>34</v>
      </c>
      <c r="AC20" s="55">
        <v>32.6</v>
      </c>
      <c r="AD20" s="55">
        <v>28.5</v>
      </c>
      <c r="AE20" s="59">
        <v>29</v>
      </c>
      <c r="AF20" s="163">
        <v>25</v>
      </c>
      <c r="AG20" s="163">
        <v>28</v>
      </c>
      <c r="AH20" s="164">
        <v>27</v>
      </c>
      <c r="AI20" s="165">
        <v>26</v>
      </c>
      <c r="AJ20" s="165">
        <v>76</v>
      </c>
      <c r="AK20" s="165">
        <v>43</v>
      </c>
      <c r="AL20" s="165">
        <v>47</v>
      </c>
      <c r="AM20" s="84">
        <v>42</v>
      </c>
      <c r="AN20" s="32"/>
      <c r="AO20" s="31"/>
      <c r="AP20" s="30">
        <v>141</v>
      </c>
      <c r="AQ20" s="33">
        <v>136</v>
      </c>
      <c r="AR20" s="33"/>
      <c r="AS20" s="20">
        <v>23.95</v>
      </c>
      <c r="AT20" s="25">
        <v>21.9</v>
      </c>
      <c r="AU20" s="25">
        <v>22.9</v>
      </c>
      <c r="AV20" s="25">
        <v>21.4</v>
      </c>
      <c r="AW20" s="25">
        <v>24.3</v>
      </c>
      <c r="AX20" s="25">
        <v>24.9</v>
      </c>
      <c r="AY20" s="25">
        <v>24</v>
      </c>
      <c r="AZ20" s="163">
        <v>23</v>
      </c>
      <c r="BA20" s="163">
        <v>27</v>
      </c>
      <c r="BB20" s="163">
        <v>23</v>
      </c>
      <c r="BC20" s="164">
        <v>22</v>
      </c>
      <c r="BD20" s="165">
        <v>21</v>
      </c>
      <c r="BE20" s="165">
        <v>23</v>
      </c>
      <c r="BF20" s="165">
        <v>24</v>
      </c>
      <c r="BG20" s="165">
        <v>25</v>
      </c>
      <c r="BH20" s="84">
        <v>23</v>
      </c>
      <c r="BI20" s="337" t="s">
        <v>34</v>
      </c>
      <c r="BJ20" s="333">
        <v>500</v>
      </c>
      <c r="BK20" s="332">
        <v>26.2</v>
      </c>
    </row>
    <row r="21" spans="1:63" ht="12.75">
      <c r="A21" s="231" t="s">
        <v>35</v>
      </c>
      <c r="B21" s="16" t="s">
        <v>8</v>
      </c>
      <c r="C21" s="20">
        <v>7.9</v>
      </c>
      <c r="D21" s="25">
        <v>17.6</v>
      </c>
      <c r="E21" s="25">
        <v>6.2</v>
      </c>
      <c r="F21" s="25">
        <v>4</v>
      </c>
      <c r="G21" s="25">
        <v>4</v>
      </c>
      <c r="H21" s="25">
        <v>4.7</v>
      </c>
      <c r="I21" s="25">
        <v>10.1</v>
      </c>
      <c r="J21" s="163">
        <v>9</v>
      </c>
      <c r="K21" s="163">
        <v>3.1</v>
      </c>
      <c r="L21" s="163">
        <v>3.4</v>
      </c>
      <c r="M21" s="164">
        <v>2.5</v>
      </c>
      <c r="N21" s="164">
        <v>3.3</v>
      </c>
      <c r="O21" s="165">
        <v>3.8</v>
      </c>
      <c r="P21" s="165">
        <v>3.4</v>
      </c>
      <c r="Q21" s="165">
        <v>3.4</v>
      </c>
      <c r="R21" s="84">
        <v>3.3</v>
      </c>
      <c r="S21" s="32"/>
      <c r="T21" s="55">
        <v>20.7</v>
      </c>
      <c r="U21" s="183">
        <v>31.55</v>
      </c>
      <c r="V21" s="183">
        <v>24.25</v>
      </c>
      <c r="W21" s="55">
        <v>57.2</v>
      </c>
      <c r="X21" s="183">
        <v>13.05</v>
      </c>
      <c r="Y21" s="183">
        <v>4.25</v>
      </c>
      <c r="Z21" s="183">
        <v>3.95</v>
      </c>
      <c r="AA21" s="55">
        <v>2</v>
      </c>
      <c r="AB21" s="55">
        <v>9</v>
      </c>
      <c r="AC21" s="55">
        <v>4.7</v>
      </c>
      <c r="AD21" s="55">
        <v>5.4</v>
      </c>
      <c r="AE21" s="59">
        <v>20</v>
      </c>
      <c r="AF21" s="163">
        <v>46</v>
      </c>
      <c r="AG21" s="163">
        <v>51</v>
      </c>
      <c r="AH21" s="164">
        <v>28</v>
      </c>
      <c r="AI21" s="165">
        <v>15</v>
      </c>
      <c r="AJ21" s="165" t="s">
        <v>120</v>
      </c>
      <c r="AK21" s="165" t="s">
        <v>120</v>
      </c>
      <c r="AL21" s="165">
        <v>3.5</v>
      </c>
      <c r="AM21" s="84" t="s">
        <v>120</v>
      </c>
      <c r="AN21" s="32"/>
      <c r="AO21" s="31"/>
      <c r="AP21" s="30">
        <v>16</v>
      </c>
      <c r="AQ21" s="33">
        <v>2.1</v>
      </c>
      <c r="AR21" s="33"/>
      <c r="AS21" s="20">
        <v>7.8</v>
      </c>
      <c r="AT21" s="25">
        <v>4.4</v>
      </c>
      <c r="AU21" s="25">
        <v>3.85</v>
      </c>
      <c r="AV21" s="25">
        <v>4</v>
      </c>
      <c r="AW21" s="25">
        <v>4</v>
      </c>
      <c r="AX21" s="25">
        <v>3.3</v>
      </c>
      <c r="AY21" s="25">
        <v>3.9</v>
      </c>
      <c r="AZ21" s="163">
        <v>3.9</v>
      </c>
      <c r="BA21" s="163">
        <v>3.3</v>
      </c>
      <c r="BB21" s="163">
        <v>3.4</v>
      </c>
      <c r="BC21" s="164">
        <v>3.3</v>
      </c>
      <c r="BD21" s="165">
        <v>3.3</v>
      </c>
      <c r="BE21" s="165">
        <v>4.2</v>
      </c>
      <c r="BF21" s="165">
        <v>3.3</v>
      </c>
      <c r="BG21" s="165">
        <v>5.4</v>
      </c>
      <c r="BH21" s="84">
        <v>4.6</v>
      </c>
      <c r="BI21" s="337" t="s">
        <v>34</v>
      </c>
      <c r="BJ21" s="333">
        <v>500</v>
      </c>
      <c r="BK21" s="332">
        <v>10.1</v>
      </c>
    </row>
    <row r="22" spans="1:63" ht="12.75">
      <c r="A22" s="231" t="s">
        <v>36</v>
      </c>
      <c r="B22" s="16" t="s">
        <v>8</v>
      </c>
      <c r="C22" s="20">
        <v>98.95</v>
      </c>
      <c r="D22" s="25">
        <v>87.5</v>
      </c>
      <c r="E22" s="25">
        <v>107</v>
      </c>
      <c r="F22" s="25" t="s">
        <v>37</v>
      </c>
      <c r="G22" s="25" t="s">
        <v>37</v>
      </c>
      <c r="H22" s="25">
        <v>127</v>
      </c>
      <c r="I22" s="25">
        <v>116</v>
      </c>
      <c r="J22" s="163">
        <v>110</v>
      </c>
      <c r="K22" s="163">
        <v>110</v>
      </c>
      <c r="L22" s="163">
        <v>110</v>
      </c>
      <c r="M22" s="164">
        <f>110000/1000</f>
        <v>110</v>
      </c>
      <c r="N22" s="164"/>
      <c r="O22" s="165"/>
      <c r="P22" s="165"/>
      <c r="Q22" s="165"/>
      <c r="R22" s="84"/>
      <c r="S22" s="32"/>
      <c r="T22" s="55">
        <v>115</v>
      </c>
      <c r="U22" s="55">
        <v>113</v>
      </c>
      <c r="V22" s="55">
        <v>113</v>
      </c>
      <c r="W22" s="55">
        <v>150</v>
      </c>
      <c r="X22" s="55">
        <v>127</v>
      </c>
      <c r="Y22" s="55">
        <v>93.1</v>
      </c>
      <c r="Z22" s="55">
        <v>227</v>
      </c>
      <c r="AA22" s="55" t="s">
        <v>37</v>
      </c>
      <c r="AB22" s="55" t="s">
        <v>37</v>
      </c>
      <c r="AC22" s="55">
        <v>195</v>
      </c>
      <c r="AD22" s="55">
        <v>146</v>
      </c>
      <c r="AE22" s="59">
        <v>140</v>
      </c>
      <c r="AF22" s="163">
        <v>170</v>
      </c>
      <c r="AG22" s="163">
        <v>140</v>
      </c>
      <c r="AH22" s="164">
        <v>100</v>
      </c>
      <c r="AI22" s="165"/>
      <c r="AJ22" s="165"/>
      <c r="AK22" s="165"/>
      <c r="AL22" s="165"/>
      <c r="AM22" s="84"/>
      <c r="AN22" s="32"/>
      <c r="AO22" s="31"/>
      <c r="AP22" s="30">
        <v>163</v>
      </c>
      <c r="AQ22" s="33">
        <v>262</v>
      </c>
      <c r="AR22" s="33"/>
      <c r="AS22" s="20">
        <v>101</v>
      </c>
      <c r="AT22" s="25">
        <v>110</v>
      </c>
      <c r="AU22" s="25">
        <v>122</v>
      </c>
      <c r="AV22" s="25" t="s">
        <v>37</v>
      </c>
      <c r="AW22" s="25" t="s">
        <v>37</v>
      </c>
      <c r="AX22" s="25">
        <v>144</v>
      </c>
      <c r="AY22" s="25">
        <v>133</v>
      </c>
      <c r="AZ22" s="163">
        <v>120</v>
      </c>
      <c r="BA22" s="163">
        <v>150</v>
      </c>
      <c r="BB22" s="163">
        <v>120</v>
      </c>
      <c r="BC22" s="164">
        <v>110</v>
      </c>
      <c r="BD22" s="165"/>
      <c r="BE22" s="165"/>
      <c r="BF22" s="165"/>
      <c r="BG22" s="165"/>
      <c r="BH22" s="84"/>
      <c r="BI22" s="337"/>
      <c r="BJ22" s="333"/>
      <c r="BK22" s="332">
        <v>127</v>
      </c>
    </row>
    <row r="23" spans="1:63" ht="12.75">
      <c r="A23" s="231" t="s">
        <v>38</v>
      </c>
      <c r="B23" s="16" t="s">
        <v>8</v>
      </c>
      <c r="C23" s="20">
        <v>5.55</v>
      </c>
      <c r="D23" s="25">
        <v>5.35</v>
      </c>
      <c r="E23" s="25">
        <v>3.85</v>
      </c>
      <c r="F23" s="25">
        <v>3.6</v>
      </c>
      <c r="G23" s="25">
        <v>3.68</v>
      </c>
      <c r="H23" s="25">
        <v>4.32</v>
      </c>
      <c r="I23" s="25">
        <v>4.27</v>
      </c>
      <c r="J23" s="163">
        <v>4.3</v>
      </c>
      <c r="K23" s="163">
        <v>3.4</v>
      </c>
      <c r="L23" s="163">
        <v>3.4</v>
      </c>
      <c r="M23" s="164">
        <v>3.5</v>
      </c>
      <c r="N23" s="164"/>
      <c r="O23" s="165"/>
      <c r="P23" s="165"/>
      <c r="Q23" s="165"/>
      <c r="R23" s="84"/>
      <c r="S23" s="32"/>
      <c r="T23" s="55">
        <v>4.45</v>
      </c>
      <c r="U23" s="55">
        <v>5.05</v>
      </c>
      <c r="V23" s="55">
        <v>4.8</v>
      </c>
      <c r="W23" s="55">
        <v>5.85</v>
      </c>
      <c r="X23" s="55">
        <v>4.7</v>
      </c>
      <c r="Y23" s="55">
        <v>4.7</v>
      </c>
      <c r="Z23" s="55">
        <v>6.35</v>
      </c>
      <c r="AA23" s="55">
        <v>5.13</v>
      </c>
      <c r="AB23" s="55">
        <v>5.35</v>
      </c>
      <c r="AC23" s="55">
        <v>5.68</v>
      </c>
      <c r="AD23" s="55">
        <v>4.48</v>
      </c>
      <c r="AE23" s="59">
        <v>3</v>
      </c>
      <c r="AF23" s="163">
        <v>4.5</v>
      </c>
      <c r="AG23" s="163">
        <v>4.4</v>
      </c>
      <c r="AH23" s="164">
        <v>4</v>
      </c>
      <c r="AI23" s="165"/>
      <c r="AJ23" s="165"/>
      <c r="AK23" s="165"/>
      <c r="AL23" s="165"/>
      <c r="AM23" s="84"/>
      <c r="AN23" s="32"/>
      <c r="AO23" s="31"/>
      <c r="AP23" s="30">
        <v>9.8</v>
      </c>
      <c r="AQ23" s="33">
        <v>10.5</v>
      </c>
      <c r="AR23" s="33"/>
      <c r="AS23" s="20">
        <v>3.8</v>
      </c>
      <c r="AT23" s="25">
        <v>3.85</v>
      </c>
      <c r="AU23" s="25">
        <v>4.3</v>
      </c>
      <c r="AV23" s="25">
        <v>4.26</v>
      </c>
      <c r="AW23" s="25">
        <v>4.44</v>
      </c>
      <c r="AX23" s="25">
        <v>4.88</v>
      </c>
      <c r="AY23" s="25">
        <v>4.55</v>
      </c>
      <c r="AZ23" s="163">
        <v>4.4</v>
      </c>
      <c r="BA23" s="163">
        <v>5.1</v>
      </c>
      <c r="BB23" s="163">
        <v>4.3</v>
      </c>
      <c r="BC23" s="164">
        <v>3.8</v>
      </c>
      <c r="BD23" s="165"/>
      <c r="BE23" s="165"/>
      <c r="BF23" s="165"/>
      <c r="BG23" s="165"/>
      <c r="BH23" s="84"/>
      <c r="BI23" s="337"/>
      <c r="BJ23" s="333"/>
      <c r="BK23" s="332">
        <v>5.22</v>
      </c>
    </row>
    <row r="24" spans="1:63" ht="12.75">
      <c r="A24" s="231" t="s">
        <v>39</v>
      </c>
      <c r="B24" s="16" t="s">
        <v>8</v>
      </c>
      <c r="C24" s="20">
        <v>32.6</v>
      </c>
      <c r="D24" s="25">
        <v>15.4</v>
      </c>
      <c r="E24" s="25">
        <v>14.2</v>
      </c>
      <c r="F24" s="25">
        <v>12.5</v>
      </c>
      <c r="G24" s="25">
        <v>12.6</v>
      </c>
      <c r="H24" s="25">
        <v>12.7</v>
      </c>
      <c r="I24" s="25">
        <v>11.9</v>
      </c>
      <c r="J24" s="163">
        <v>12</v>
      </c>
      <c r="K24" s="163">
        <v>12</v>
      </c>
      <c r="L24" s="163">
        <v>12</v>
      </c>
      <c r="M24" s="164">
        <v>11</v>
      </c>
      <c r="N24" s="164"/>
      <c r="O24" s="165"/>
      <c r="P24" s="165"/>
      <c r="Q24" s="165"/>
      <c r="R24" s="84"/>
      <c r="S24" s="32"/>
      <c r="T24" s="55">
        <v>11.8</v>
      </c>
      <c r="U24" s="55">
        <v>12.85</v>
      </c>
      <c r="V24" s="55">
        <v>13.6</v>
      </c>
      <c r="W24" s="55">
        <v>12.4</v>
      </c>
      <c r="X24" s="55">
        <v>12.5</v>
      </c>
      <c r="Y24" s="55">
        <v>11.7</v>
      </c>
      <c r="Z24" s="55">
        <v>13.4</v>
      </c>
      <c r="AA24" s="55">
        <v>13.7</v>
      </c>
      <c r="AB24" s="55">
        <v>13</v>
      </c>
      <c r="AC24" s="55">
        <v>13.7</v>
      </c>
      <c r="AD24" s="55">
        <v>12.1</v>
      </c>
      <c r="AE24" s="59">
        <v>11</v>
      </c>
      <c r="AF24" s="163">
        <v>12</v>
      </c>
      <c r="AG24" s="163">
        <v>14</v>
      </c>
      <c r="AH24" s="164">
        <v>9.6</v>
      </c>
      <c r="AI24" s="165"/>
      <c r="AJ24" s="165"/>
      <c r="AK24" s="165"/>
      <c r="AL24" s="165"/>
      <c r="AM24" s="84"/>
      <c r="AN24" s="32"/>
      <c r="AO24" s="31"/>
      <c r="AP24" s="30">
        <v>72.05</v>
      </c>
      <c r="AQ24" s="33">
        <v>72.45</v>
      </c>
      <c r="AR24" s="33"/>
      <c r="AS24" s="20">
        <v>15.4</v>
      </c>
      <c r="AT24" s="25">
        <v>12</v>
      </c>
      <c r="AU24" s="25">
        <v>12.8</v>
      </c>
      <c r="AV24" s="25">
        <v>12.6</v>
      </c>
      <c r="AW24" s="25">
        <v>12.5</v>
      </c>
      <c r="AX24" s="25">
        <v>13</v>
      </c>
      <c r="AY24" s="25">
        <v>12.9</v>
      </c>
      <c r="AZ24" s="163">
        <v>13</v>
      </c>
      <c r="BA24" s="163">
        <v>14</v>
      </c>
      <c r="BB24" s="163">
        <v>12</v>
      </c>
      <c r="BC24" s="164">
        <v>10</v>
      </c>
      <c r="BD24" s="165"/>
      <c r="BE24" s="165"/>
      <c r="BF24" s="165"/>
      <c r="BG24" s="165"/>
      <c r="BH24" s="84"/>
      <c r="BI24" s="337" t="s">
        <v>40</v>
      </c>
      <c r="BJ24" s="333">
        <v>300</v>
      </c>
      <c r="BK24" s="332">
        <v>15.5</v>
      </c>
    </row>
    <row r="25" spans="1:63" ht="12.75">
      <c r="A25" s="231" t="s">
        <v>41</v>
      </c>
      <c r="B25" s="16" t="s">
        <v>8</v>
      </c>
      <c r="C25" s="20">
        <v>4.55</v>
      </c>
      <c r="D25" s="25">
        <v>5.3</v>
      </c>
      <c r="E25" s="25">
        <v>2.3</v>
      </c>
      <c r="F25" s="25">
        <v>0.5</v>
      </c>
      <c r="G25" s="25">
        <v>0.9</v>
      </c>
      <c r="H25" s="25">
        <v>1.22</v>
      </c>
      <c r="I25" s="25">
        <v>1.18</v>
      </c>
      <c r="J25" s="163">
        <v>0.6</v>
      </c>
      <c r="K25" s="163" t="s">
        <v>16</v>
      </c>
      <c r="L25" s="163" t="s">
        <v>112</v>
      </c>
      <c r="M25" s="164" t="s">
        <v>16</v>
      </c>
      <c r="N25" s="164"/>
      <c r="O25" s="165"/>
      <c r="P25" s="165"/>
      <c r="Q25" s="165"/>
      <c r="R25" s="84"/>
      <c r="S25" s="32"/>
      <c r="T25" s="55">
        <v>1.05</v>
      </c>
      <c r="U25" s="55">
        <v>0.8</v>
      </c>
      <c r="V25" s="55">
        <v>2.75</v>
      </c>
      <c r="W25" s="55">
        <v>1.25</v>
      </c>
      <c r="X25" s="55">
        <v>1.1</v>
      </c>
      <c r="Y25" s="55">
        <v>1.2</v>
      </c>
      <c r="Z25" s="55">
        <v>1.05</v>
      </c>
      <c r="AA25" s="55">
        <v>0.9</v>
      </c>
      <c r="AB25" s="55">
        <v>1.2</v>
      </c>
      <c r="AC25" s="55">
        <v>1.44</v>
      </c>
      <c r="AD25" s="55">
        <v>1.26</v>
      </c>
      <c r="AE25" s="59">
        <v>1.1</v>
      </c>
      <c r="AF25" s="163" t="s">
        <v>120</v>
      </c>
      <c r="AG25" s="163" t="s">
        <v>151</v>
      </c>
      <c r="AH25" s="164">
        <v>0.61</v>
      </c>
      <c r="AI25" s="165"/>
      <c r="AJ25" s="165"/>
      <c r="AK25" s="165"/>
      <c r="AL25" s="165"/>
      <c r="AM25" s="84"/>
      <c r="AN25" s="32"/>
      <c r="AO25" s="31"/>
      <c r="AP25" s="30">
        <v>8.4</v>
      </c>
      <c r="AQ25" s="33">
        <v>8.8</v>
      </c>
      <c r="AR25" s="33"/>
      <c r="AS25" s="20">
        <v>6</v>
      </c>
      <c r="AT25" s="25">
        <v>0.7</v>
      </c>
      <c r="AU25" s="25">
        <v>0.8</v>
      </c>
      <c r="AV25" s="25">
        <v>0.6</v>
      </c>
      <c r="AW25" s="25">
        <v>0.7</v>
      </c>
      <c r="AX25" s="25">
        <v>0.67</v>
      </c>
      <c r="AY25" s="25">
        <v>0.76</v>
      </c>
      <c r="AZ25" s="163">
        <v>0.8</v>
      </c>
      <c r="BA25" s="163">
        <v>0.9</v>
      </c>
      <c r="BB25" s="163">
        <v>0.74</v>
      </c>
      <c r="BC25" s="164">
        <v>0.65</v>
      </c>
      <c r="BD25" s="165"/>
      <c r="BE25" s="165"/>
      <c r="BF25" s="165"/>
      <c r="BG25" s="165"/>
      <c r="BH25" s="84"/>
      <c r="BI25" s="337"/>
      <c r="BJ25" s="333"/>
      <c r="BK25" s="332">
        <v>4</v>
      </c>
    </row>
    <row r="26" spans="1:63" ht="18.75">
      <c r="A26" s="229" t="s">
        <v>42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230"/>
    </row>
    <row r="27" spans="1:63" ht="12.75">
      <c r="A27" s="231" t="s">
        <v>43</v>
      </c>
      <c r="B27" s="16" t="s">
        <v>8</v>
      </c>
      <c r="C27" s="20">
        <v>19.45</v>
      </c>
      <c r="D27" s="25">
        <v>20.5</v>
      </c>
      <c r="E27" s="25">
        <v>18.3</v>
      </c>
      <c r="F27" s="25">
        <v>16.5</v>
      </c>
      <c r="G27" s="25">
        <v>18.9</v>
      </c>
      <c r="H27" s="25" t="s">
        <v>22</v>
      </c>
      <c r="I27" s="25">
        <v>21.3</v>
      </c>
      <c r="J27" s="163">
        <v>19</v>
      </c>
      <c r="K27" s="163">
        <v>18.8</v>
      </c>
      <c r="L27" s="170">
        <v>4.1</v>
      </c>
      <c r="M27" s="164">
        <v>4.2</v>
      </c>
      <c r="N27" s="164">
        <v>4.1</v>
      </c>
      <c r="O27" s="165">
        <v>4.3</v>
      </c>
      <c r="P27" s="165"/>
      <c r="Q27" s="165">
        <v>3.9</v>
      </c>
      <c r="R27" s="84"/>
      <c r="S27" s="32">
        <v>0.6</v>
      </c>
      <c r="T27" s="55">
        <v>2.2</v>
      </c>
      <c r="U27" s="55">
        <v>1.8</v>
      </c>
      <c r="V27" s="55">
        <v>21.55</v>
      </c>
      <c r="W27" s="55">
        <v>0.65</v>
      </c>
      <c r="X27" s="55">
        <v>0.25</v>
      </c>
      <c r="Y27" s="55">
        <v>0.3</v>
      </c>
      <c r="Z27" s="55">
        <v>0.95</v>
      </c>
      <c r="AA27" s="55" t="s">
        <v>16</v>
      </c>
      <c r="AB27" s="55" t="s">
        <v>16</v>
      </c>
      <c r="AC27" s="55">
        <v>3.9</v>
      </c>
      <c r="AD27" s="55">
        <v>12.2</v>
      </c>
      <c r="AE27" s="59">
        <v>0.7</v>
      </c>
      <c r="AF27" s="163" t="s">
        <v>16</v>
      </c>
      <c r="AG27" s="170" t="s">
        <v>48</v>
      </c>
      <c r="AH27" s="164">
        <v>1.1</v>
      </c>
      <c r="AI27" s="165">
        <v>1.5</v>
      </c>
      <c r="AJ27" s="165" t="s">
        <v>48</v>
      </c>
      <c r="AK27" s="165"/>
      <c r="AL27" s="165" t="s">
        <v>48</v>
      </c>
      <c r="AM27" s="84"/>
      <c r="AN27" s="32" t="s">
        <v>112</v>
      </c>
      <c r="AO27" s="31" t="s">
        <v>112</v>
      </c>
      <c r="AP27" s="30" t="s">
        <v>113</v>
      </c>
      <c r="AQ27" s="33" t="s">
        <v>113</v>
      </c>
      <c r="AR27" s="33">
        <v>2.3</v>
      </c>
      <c r="AS27" s="20">
        <v>24.25</v>
      </c>
      <c r="AT27" s="25">
        <v>22</v>
      </c>
      <c r="AU27" s="25">
        <v>21.6</v>
      </c>
      <c r="AV27" s="25">
        <v>22.3</v>
      </c>
      <c r="AW27" s="25">
        <v>23.3</v>
      </c>
      <c r="AX27" s="25" t="s">
        <v>22</v>
      </c>
      <c r="AY27" s="25">
        <v>21.1</v>
      </c>
      <c r="AZ27" s="163">
        <v>21</v>
      </c>
      <c r="BA27" s="163">
        <v>16</v>
      </c>
      <c r="BB27" s="170">
        <v>5</v>
      </c>
      <c r="BC27" s="164">
        <v>6</v>
      </c>
      <c r="BD27" s="165">
        <v>5</v>
      </c>
      <c r="BE27" s="165">
        <v>5.7</v>
      </c>
      <c r="BF27" s="165"/>
      <c r="BG27" s="165">
        <v>5.7</v>
      </c>
      <c r="BH27" s="84"/>
      <c r="BI27" s="337">
        <v>50</v>
      </c>
      <c r="BJ27" s="333">
        <v>100</v>
      </c>
      <c r="BK27" s="332">
        <v>36</v>
      </c>
    </row>
    <row r="28" spans="1:63" ht="12.75">
      <c r="A28" s="231" t="s">
        <v>44</v>
      </c>
      <c r="B28" s="16" t="s">
        <v>8</v>
      </c>
      <c r="C28" s="22">
        <v>0.54</v>
      </c>
      <c r="D28" s="6">
        <v>0.01</v>
      </c>
      <c r="E28" s="6" t="s">
        <v>45</v>
      </c>
      <c r="F28" s="6" t="s">
        <v>46</v>
      </c>
      <c r="G28" s="6" t="s">
        <v>46</v>
      </c>
      <c r="H28" s="6" t="s">
        <v>22</v>
      </c>
      <c r="I28" s="6">
        <v>0.45</v>
      </c>
      <c r="J28" s="163" t="s">
        <v>46</v>
      </c>
      <c r="K28" s="163" t="s">
        <v>46</v>
      </c>
      <c r="L28" s="163" t="s">
        <v>45</v>
      </c>
      <c r="M28" s="164" t="s">
        <v>45</v>
      </c>
      <c r="N28" s="164" t="s">
        <v>45</v>
      </c>
      <c r="O28" s="165" t="s">
        <v>45</v>
      </c>
      <c r="P28" s="165"/>
      <c r="Q28" s="165" t="s">
        <v>45</v>
      </c>
      <c r="R28" s="84"/>
      <c r="S28" s="32">
        <v>0.01</v>
      </c>
      <c r="T28" s="55">
        <v>0.01</v>
      </c>
      <c r="U28" s="55">
        <v>0.01</v>
      </c>
      <c r="V28" s="55">
        <v>0.14</v>
      </c>
      <c r="W28" s="55">
        <v>0.01</v>
      </c>
      <c r="X28" s="55">
        <v>0.01</v>
      </c>
      <c r="Y28" s="55">
        <v>0.01</v>
      </c>
      <c r="Z28" s="55">
        <v>0.01</v>
      </c>
      <c r="AA28" s="55" t="s">
        <v>46</v>
      </c>
      <c r="AB28" s="55">
        <v>0.06</v>
      </c>
      <c r="AC28" s="55" t="s">
        <v>48</v>
      </c>
      <c r="AD28" s="55">
        <v>0.02</v>
      </c>
      <c r="AE28" s="59">
        <v>0.09</v>
      </c>
      <c r="AF28" s="163" t="s">
        <v>46</v>
      </c>
      <c r="AG28" s="163">
        <v>0.02</v>
      </c>
      <c r="AH28" s="164" t="s">
        <v>45</v>
      </c>
      <c r="AI28" s="165">
        <v>0.02</v>
      </c>
      <c r="AJ28" s="165" t="s">
        <v>45</v>
      </c>
      <c r="AK28" s="165"/>
      <c r="AL28" s="165" t="s">
        <v>45</v>
      </c>
      <c r="AM28" s="84"/>
      <c r="AN28" s="32" t="s">
        <v>45</v>
      </c>
      <c r="AO28" s="31" t="s">
        <v>45</v>
      </c>
      <c r="AP28" s="30" t="s">
        <v>45</v>
      </c>
      <c r="AQ28" s="33" t="s">
        <v>45</v>
      </c>
      <c r="AR28" s="33">
        <v>0.09</v>
      </c>
      <c r="AS28" s="21">
        <v>0.04</v>
      </c>
      <c r="AT28" s="6" t="s">
        <v>45</v>
      </c>
      <c r="AU28" s="6" t="s">
        <v>45</v>
      </c>
      <c r="AV28" s="6" t="s">
        <v>46</v>
      </c>
      <c r="AW28" s="6" t="s">
        <v>46</v>
      </c>
      <c r="AX28" s="6" t="s">
        <v>22</v>
      </c>
      <c r="AY28" s="6" t="s">
        <v>45</v>
      </c>
      <c r="AZ28" s="163" t="s">
        <v>46</v>
      </c>
      <c r="BA28" s="163" t="s">
        <v>46</v>
      </c>
      <c r="BB28" s="163" t="s">
        <v>45</v>
      </c>
      <c r="BC28" s="164" t="s">
        <v>45</v>
      </c>
      <c r="BD28" s="165" t="s">
        <v>45</v>
      </c>
      <c r="BE28" s="165" t="s">
        <v>45</v>
      </c>
      <c r="BF28" s="165"/>
      <c r="BG28" s="165" t="s">
        <v>45</v>
      </c>
      <c r="BH28" s="84"/>
      <c r="BI28" s="337">
        <v>0.5</v>
      </c>
      <c r="BJ28" s="333">
        <v>2.5</v>
      </c>
      <c r="BK28" s="332">
        <v>0</v>
      </c>
    </row>
    <row r="29" spans="1:63" ht="12.75">
      <c r="A29" s="231" t="s">
        <v>47</v>
      </c>
      <c r="B29" s="16" t="s">
        <v>8</v>
      </c>
      <c r="C29" s="23">
        <v>0.35</v>
      </c>
      <c r="D29" s="25" t="s">
        <v>48</v>
      </c>
      <c r="E29" s="25">
        <v>0.01</v>
      </c>
      <c r="F29" s="25" t="s">
        <v>49</v>
      </c>
      <c r="G29" s="25" t="s">
        <v>49</v>
      </c>
      <c r="H29" s="25" t="s">
        <v>17</v>
      </c>
      <c r="I29" s="25" t="s">
        <v>45</v>
      </c>
      <c r="J29" s="163" t="s">
        <v>48</v>
      </c>
      <c r="K29" s="163" t="s">
        <v>48</v>
      </c>
      <c r="L29" s="163" t="s">
        <v>46</v>
      </c>
      <c r="M29" s="164" t="s">
        <v>46</v>
      </c>
      <c r="N29" s="164"/>
      <c r="O29" s="165"/>
      <c r="P29" s="165"/>
      <c r="Q29" s="165"/>
      <c r="R29" s="84"/>
      <c r="S29" s="37">
        <v>0.58</v>
      </c>
      <c r="T29" s="59">
        <v>0.05</v>
      </c>
      <c r="U29" s="59">
        <v>0.05</v>
      </c>
      <c r="V29" s="59">
        <v>0.05</v>
      </c>
      <c r="W29" s="36">
        <v>0.32</v>
      </c>
      <c r="X29" s="36">
        <v>0.75</v>
      </c>
      <c r="Y29" s="36">
        <v>2.7</v>
      </c>
      <c r="Z29" s="36">
        <v>0.3</v>
      </c>
      <c r="AA29" s="36">
        <v>2</v>
      </c>
      <c r="AB29" s="60">
        <v>5.5</v>
      </c>
      <c r="AC29" s="36">
        <v>4</v>
      </c>
      <c r="AD29" s="36">
        <v>3.91</v>
      </c>
      <c r="AE29" s="36">
        <v>1.57</v>
      </c>
      <c r="AF29" s="61">
        <v>0.52</v>
      </c>
      <c r="AG29" s="61">
        <v>0.49</v>
      </c>
      <c r="AH29" s="164" t="s">
        <v>46</v>
      </c>
      <c r="AI29" s="165"/>
      <c r="AJ29" s="165"/>
      <c r="AK29" s="165"/>
      <c r="AL29" s="165"/>
      <c r="AM29" s="84"/>
      <c r="AN29" s="41">
        <v>18.3</v>
      </c>
      <c r="AO29" s="42">
        <v>6.7</v>
      </c>
      <c r="AP29" s="43">
        <v>4.65</v>
      </c>
      <c r="AQ29" s="44">
        <v>19.3</v>
      </c>
      <c r="AR29" s="38">
        <v>2</v>
      </c>
      <c r="AS29" s="20">
        <v>0.1</v>
      </c>
      <c r="AT29" s="25" t="s">
        <v>48</v>
      </c>
      <c r="AU29" s="25" t="s">
        <v>48</v>
      </c>
      <c r="AV29" s="25" t="s">
        <v>49</v>
      </c>
      <c r="AW29" s="25" t="s">
        <v>49</v>
      </c>
      <c r="AX29" s="25" t="s">
        <v>17</v>
      </c>
      <c r="AY29" s="25" t="s">
        <v>45</v>
      </c>
      <c r="AZ29" s="163" t="s">
        <v>48</v>
      </c>
      <c r="BA29" s="163" t="s">
        <v>48</v>
      </c>
      <c r="BB29" s="163" t="s">
        <v>46</v>
      </c>
      <c r="BC29" s="164" t="s">
        <v>46</v>
      </c>
      <c r="BD29" s="165"/>
      <c r="BE29" s="165"/>
      <c r="BF29" s="165"/>
      <c r="BG29" s="165"/>
      <c r="BH29" s="84"/>
      <c r="BI29" s="337" t="s">
        <v>50</v>
      </c>
      <c r="BJ29" s="333">
        <v>4</v>
      </c>
      <c r="BK29" s="332">
        <v>0</v>
      </c>
    </row>
    <row r="30" spans="1:63" ht="12.75">
      <c r="A30" s="231" t="s">
        <v>51</v>
      </c>
      <c r="B30" s="16" t="s">
        <v>8</v>
      </c>
      <c r="C30" s="21">
        <v>6.2</v>
      </c>
      <c r="D30" s="6">
        <v>5.4</v>
      </c>
      <c r="E30" s="6">
        <v>7.5</v>
      </c>
      <c r="F30" s="25">
        <v>3</v>
      </c>
      <c r="G30" s="25">
        <v>3</v>
      </c>
      <c r="H30" s="25" t="s">
        <v>16</v>
      </c>
      <c r="I30" s="25">
        <v>0.56</v>
      </c>
      <c r="J30" s="163">
        <v>0.5</v>
      </c>
      <c r="K30" s="163">
        <v>0.5</v>
      </c>
      <c r="L30" s="163"/>
      <c r="M30" s="164"/>
      <c r="N30" s="164" t="s">
        <v>120</v>
      </c>
      <c r="O30" s="165" t="s">
        <v>120</v>
      </c>
      <c r="P30" s="165"/>
      <c r="Q30" s="165" t="s">
        <v>120</v>
      </c>
      <c r="R30" s="84"/>
      <c r="S30" s="32">
        <v>2.57</v>
      </c>
      <c r="T30" s="55">
        <v>0.75</v>
      </c>
      <c r="U30" s="55">
        <v>1.05</v>
      </c>
      <c r="V30" s="55">
        <v>1.9</v>
      </c>
      <c r="W30" s="55">
        <v>38.6</v>
      </c>
      <c r="X30" s="55">
        <v>5.1</v>
      </c>
      <c r="Y30" s="55">
        <v>3.05</v>
      </c>
      <c r="Z30" s="55">
        <v>5.4</v>
      </c>
      <c r="AA30" s="55">
        <v>8</v>
      </c>
      <c r="AB30" s="55">
        <v>8</v>
      </c>
      <c r="AC30" s="55">
        <v>3.1</v>
      </c>
      <c r="AD30" s="55">
        <v>3.79</v>
      </c>
      <c r="AE30" s="59">
        <v>3.5</v>
      </c>
      <c r="AF30" s="163">
        <v>3.7</v>
      </c>
      <c r="AG30" s="163"/>
      <c r="AH30" s="164"/>
      <c r="AI30" s="165" t="s">
        <v>120</v>
      </c>
      <c r="AJ30" s="165" t="s">
        <v>120</v>
      </c>
      <c r="AK30" s="165"/>
      <c r="AL30" s="165">
        <v>1.8</v>
      </c>
      <c r="AM30" s="84"/>
      <c r="AN30" s="32">
        <v>17</v>
      </c>
      <c r="AO30" s="31">
        <v>7.1</v>
      </c>
      <c r="AP30" s="30">
        <v>5.7</v>
      </c>
      <c r="AQ30" s="33">
        <v>14.2</v>
      </c>
      <c r="AR30" s="33">
        <v>7.89</v>
      </c>
      <c r="AS30" s="21">
        <v>7.8</v>
      </c>
      <c r="AT30" s="6">
        <v>5</v>
      </c>
      <c r="AU30" s="6">
        <v>5.4</v>
      </c>
      <c r="AV30" s="25" t="s">
        <v>18</v>
      </c>
      <c r="AW30" s="25" t="s">
        <v>18</v>
      </c>
      <c r="AX30" s="25">
        <v>1.1</v>
      </c>
      <c r="AY30" s="25" t="s">
        <v>86</v>
      </c>
      <c r="AZ30" s="163">
        <v>0.7</v>
      </c>
      <c r="BA30" s="163">
        <v>0.5</v>
      </c>
      <c r="BB30" s="163"/>
      <c r="BC30" s="164"/>
      <c r="BD30" s="165" t="s">
        <v>120</v>
      </c>
      <c r="BE30" s="165" t="s">
        <v>120</v>
      </c>
      <c r="BF30" s="165"/>
      <c r="BG30" s="165" t="s">
        <v>120</v>
      </c>
      <c r="BH30" s="84"/>
      <c r="BI30" s="337"/>
      <c r="BJ30" s="333"/>
      <c r="BK30" s="332"/>
    </row>
    <row r="31" spans="1:63" ht="12.75">
      <c r="A31" s="231" t="s">
        <v>52</v>
      </c>
      <c r="B31" s="16" t="s">
        <v>8</v>
      </c>
      <c r="C31" s="20"/>
      <c r="D31" s="25"/>
      <c r="E31" s="25"/>
      <c r="F31" s="25">
        <v>6.72</v>
      </c>
      <c r="G31" s="25">
        <v>7.28</v>
      </c>
      <c r="H31" s="25">
        <v>4.8</v>
      </c>
      <c r="I31" s="25">
        <v>5.51</v>
      </c>
      <c r="J31" s="163">
        <v>4.8</v>
      </c>
      <c r="K31" s="163">
        <v>4.7</v>
      </c>
      <c r="L31" s="163"/>
      <c r="M31" s="164"/>
      <c r="N31" s="164">
        <v>4.1</v>
      </c>
      <c r="O31" s="165">
        <v>4.3</v>
      </c>
      <c r="P31" s="165"/>
      <c r="Q31" s="165">
        <v>3.9</v>
      </c>
      <c r="R31" s="84"/>
      <c r="S31" s="32"/>
      <c r="T31" s="55"/>
      <c r="U31" s="55"/>
      <c r="V31" s="55"/>
      <c r="W31" s="55"/>
      <c r="X31" s="55"/>
      <c r="Y31" s="55"/>
      <c r="Z31" s="55"/>
      <c r="AA31" s="55">
        <v>8</v>
      </c>
      <c r="AB31" s="55">
        <v>8.02</v>
      </c>
      <c r="AC31" s="55">
        <v>4</v>
      </c>
      <c r="AD31" s="55">
        <v>6.55</v>
      </c>
      <c r="AE31" s="59">
        <v>3.73</v>
      </c>
      <c r="AF31" s="163">
        <v>3.7</v>
      </c>
      <c r="AG31" s="163"/>
      <c r="AH31" s="164"/>
      <c r="AI31" s="165">
        <v>1.52</v>
      </c>
      <c r="AJ31" s="165"/>
      <c r="AK31" s="165"/>
      <c r="AL31" s="165">
        <v>1.8</v>
      </c>
      <c r="AM31" s="84"/>
      <c r="AN31" s="45"/>
      <c r="AO31" s="40"/>
      <c r="AP31" s="39"/>
      <c r="AQ31" s="46"/>
      <c r="AR31" s="46"/>
      <c r="AS31" s="20"/>
      <c r="AT31" s="25"/>
      <c r="AU31" s="25"/>
      <c r="AV31" s="25">
        <v>5.04</v>
      </c>
      <c r="AW31" s="25">
        <v>5.27</v>
      </c>
      <c r="AX31" s="25">
        <v>6.6</v>
      </c>
      <c r="AY31" s="25">
        <v>4.77</v>
      </c>
      <c r="AZ31" s="163">
        <v>5.4</v>
      </c>
      <c r="BA31" s="163">
        <v>4.1</v>
      </c>
      <c r="BB31" s="163"/>
      <c r="BC31" s="164"/>
      <c r="BD31" s="165">
        <v>5</v>
      </c>
      <c r="BE31" s="165">
        <v>5.7</v>
      </c>
      <c r="BF31" s="165"/>
      <c r="BG31" s="165">
        <v>5.7</v>
      </c>
      <c r="BH31" s="84"/>
      <c r="BI31" s="337"/>
      <c r="BJ31" s="333"/>
      <c r="BK31" s="332"/>
    </row>
    <row r="32" spans="1:63" ht="12.75">
      <c r="A32" s="231" t="s">
        <v>53</v>
      </c>
      <c r="B32" s="16" t="s">
        <v>8</v>
      </c>
      <c r="C32" s="21">
        <v>0.2</v>
      </c>
      <c r="D32" s="6">
        <v>0.09</v>
      </c>
      <c r="E32" s="6" t="s">
        <v>54</v>
      </c>
      <c r="F32" s="6" t="s">
        <v>55</v>
      </c>
      <c r="G32" s="6" t="s">
        <v>48</v>
      </c>
      <c r="H32" s="6">
        <v>0.055</v>
      </c>
      <c r="I32" s="6">
        <v>0.08</v>
      </c>
      <c r="J32" s="163">
        <v>0.14</v>
      </c>
      <c r="K32" s="163">
        <v>0.14</v>
      </c>
      <c r="L32" s="163">
        <v>0.05</v>
      </c>
      <c r="M32" s="164">
        <f>45/1000</f>
        <v>0.045</v>
      </c>
      <c r="N32" s="164">
        <v>0.045</v>
      </c>
      <c r="O32" s="165" t="s">
        <v>48</v>
      </c>
      <c r="P32" s="165"/>
      <c r="Q32" s="165">
        <v>0.06</v>
      </c>
      <c r="R32" s="84"/>
      <c r="S32" s="32">
        <v>0.19</v>
      </c>
      <c r="T32" s="55">
        <v>1.8</v>
      </c>
      <c r="U32" s="55">
        <v>0.45</v>
      </c>
      <c r="V32" s="55">
        <v>0.4</v>
      </c>
      <c r="W32" s="55">
        <v>6.55</v>
      </c>
      <c r="X32" s="55">
        <v>0.2</v>
      </c>
      <c r="Y32" s="55">
        <v>0.05</v>
      </c>
      <c r="Z32" s="55">
        <v>0.7</v>
      </c>
      <c r="AA32" s="55" t="s">
        <v>55</v>
      </c>
      <c r="AB32" s="55">
        <v>0.14</v>
      </c>
      <c r="AC32" s="55">
        <v>0.08</v>
      </c>
      <c r="AD32" s="55">
        <v>0.16</v>
      </c>
      <c r="AE32" s="59">
        <v>0.14</v>
      </c>
      <c r="AF32" s="163">
        <v>0.57</v>
      </c>
      <c r="AG32" s="163">
        <v>0.046</v>
      </c>
      <c r="AH32" s="164" t="s">
        <v>45</v>
      </c>
      <c r="AI32" s="165">
        <v>0.022</v>
      </c>
      <c r="AJ32" s="165" t="s">
        <v>48</v>
      </c>
      <c r="AK32" s="165"/>
      <c r="AL32" s="165" t="s">
        <v>48</v>
      </c>
      <c r="AM32" s="84"/>
      <c r="AN32" s="32">
        <v>0.27</v>
      </c>
      <c r="AO32" s="31">
        <v>0.25</v>
      </c>
      <c r="AP32" s="30">
        <v>0.8</v>
      </c>
      <c r="AQ32" s="33">
        <v>0.1</v>
      </c>
      <c r="AR32" s="33">
        <v>24</v>
      </c>
      <c r="AS32" s="21">
        <v>0.15</v>
      </c>
      <c r="AT32" s="6">
        <v>0.03</v>
      </c>
      <c r="AU32" s="6">
        <v>0.1</v>
      </c>
      <c r="AV32" s="6" t="s">
        <v>55</v>
      </c>
      <c r="AW32" s="6" t="s">
        <v>55</v>
      </c>
      <c r="AX32" s="6">
        <v>0.054</v>
      </c>
      <c r="AY32" s="6">
        <v>0.02</v>
      </c>
      <c r="AZ32" s="163">
        <v>0.39</v>
      </c>
      <c r="BA32" s="163">
        <v>0.15</v>
      </c>
      <c r="BB32" s="170">
        <v>0.057</v>
      </c>
      <c r="BC32" s="164">
        <v>0.036</v>
      </c>
      <c r="BD32" s="165">
        <v>0.038</v>
      </c>
      <c r="BE32" s="165">
        <v>0.05</v>
      </c>
      <c r="BF32" s="165"/>
      <c r="BG32" s="165">
        <v>0.05</v>
      </c>
      <c r="BH32" s="84"/>
      <c r="BI32" s="339"/>
      <c r="BJ32" s="338"/>
      <c r="BK32" s="332">
        <v>0.06</v>
      </c>
    </row>
    <row r="33" spans="1:63" ht="12.75">
      <c r="A33" s="231" t="s">
        <v>56</v>
      </c>
      <c r="B33" s="16" t="s">
        <v>8</v>
      </c>
      <c r="C33" s="20"/>
      <c r="D33" s="25"/>
      <c r="E33" s="25"/>
      <c r="F33" s="25" t="s">
        <v>57</v>
      </c>
      <c r="G33" s="25" t="s">
        <v>57</v>
      </c>
      <c r="H33" s="25" t="s">
        <v>55</v>
      </c>
      <c r="I33" s="25">
        <v>0.07</v>
      </c>
      <c r="J33" s="163">
        <v>0.04</v>
      </c>
      <c r="K33" s="163">
        <v>0.14</v>
      </c>
      <c r="L33" s="163"/>
      <c r="M33" s="164"/>
      <c r="N33" s="164"/>
      <c r="O33" s="165">
        <v>0.03</v>
      </c>
      <c r="P33" s="165"/>
      <c r="Q33" s="165">
        <v>0.03</v>
      </c>
      <c r="R33" s="84"/>
      <c r="S33" s="32"/>
      <c r="T33" s="55">
        <f>0.05/1000</f>
        <v>5E-05</v>
      </c>
      <c r="U33" s="55">
        <f>0.05/1000</f>
        <v>5E-05</v>
      </c>
      <c r="V33" s="55">
        <f>0.05/1000</f>
        <v>5E-05</v>
      </c>
      <c r="W33" s="55"/>
      <c r="X33" s="55">
        <v>0.15</v>
      </c>
      <c r="Y33" s="55">
        <v>0.1</v>
      </c>
      <c r="Z33" s="55">
        <v>0.7</v>
      </c>
      <c r="AA33" s="55" t="s">
        <v>57</v>
      </c>
      <c r="AB33" s="55">
        <v>0.21</v>
      </c>
      <c r="AC33" s="55" t="s">
        <v>55</v>
      </c>
      <c r="AD33" s="55" t="s">
        <v>61</v>
      </c>
      <c r="AE33" s="59" t="s">
        <v>46</v>
      </c>
      <c r="AF33" s="163" t="s">
        <v>152</v>
      </c>
      <c r="AG33" s="163"/>
      <c r="AH33" s="164"/>
      <c r="AI33" s="165"/>
      <c r="AJ33" s="165" t="s">
        <v>45</v>
      </c>
      <c r="AK33" s="165"/>
      <c r="AL33" s="165">
        <v>0.01</v>
      </c>
      <c r="AM33" s="84"/>
      <c r="AN33" s="32"/>
      <c r="AO33" s="31"/>
      <c r="AP33" s="30">
        <v>0.05</v>
      </c>
      <c r="AQ33" s="33">
        <v>0.35</v>
      </c>
      <c r="AR33" s="33"/>
      <c r="AS33" s="20"/>
      <c r="AT33" s="25"/>
      <c r="AU33" s="25"/>
      <c r="AV33" s="25" t="s">
        <v>57</v>
      </c>
      <c r="AW33" s="25" t="s">
        <v>57</v>
      </c>
      <c r="AX33" s="25">
        <v>0.1</v>
      </c>
      <c r="AY33" s="25" t="s">
        <v>21</v>
      </c>
      <c r="AZ33" s="163">
        <v>0.11</v>
      </c>
      <c r="BA33" s="163">
        <v>0.16</v>
      </c>
      <c r="BB33" s="163"/>
      <c r="BC33" s="164"/>
      <c r="BD33" s="165"/>
      <c r="BE33" s="165">
        <v>0.04</v>
      </c>
      <c r="BF33" s="165"/>
      <c r="BG33" s="165">
        <v>0.06</v>
      </c>
      <c r="BH33" s="84"/>
      <c r="BI33" s="337"/>
      <c r="BJ33" s="333"/>
      <c r="BK33" s="332"/>
    </row>
    <row r="34" spans="1:63" ht="18.75">
      <c r="A34" s="229" t="s">
        <v>58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230"/>
    </row>
    <row r="35" spans="1:63" ht="12.75">
      <c r="A35" s="231" t="s">
        <v>59</v>
      </c>
      <c r="B35" s="16" t="s">
        <v>8</v>
      </c>
      <c r="C35" s="20">
        <v>0.0001</v>
      </c>
      <c r="D35" s="25" t="s">
        <v>60</v>
      </c>
      <c r="E35" s="25">
        <v>0.077</v>
      </c>
      <c r="F35" s="25" t="s">
        <v>45</v>
      </c>
      <c r="G35" s="25" t="s">
        <v>45</v>
      </c>
      <c r="H35" s="25" t="s">
        <v>48</v>
      </c>
      <c r="I35" s="25" t="s">
        <v>61</v>
      </c>
      <c r="J35" s="163" t="s">
        <v>45</v>
      </c>
      <c r="K35" s="163" t="s">
        <v>45</v>
      </c>
      <c r="L35" s="163"/>
      <c r="M35" s="164" t="s">
        <v>64</v>
      </c>
      <c r="N35" s="164" t="s">
        <v>64</v>
      </c>
      <c r="O35" s="165" t="s">
        <v>64</v>
      </c>
      <c r="P35" s="165" t="s">
        <v>64</v>
      </c>
      <c r="Q35" s="165" t="s">
        <v>64</v>
      </c>
      <c r="R35" s="84" t="s">
        <v>64</v>
      </c>
      <c r="S35" s="32">
        <v>0.03</v>
      </c>
      <c r="T35" s="184">
        <v>0.001</v>
      </c>
      <c r="U35" s="184">
        <v>0.001</v>
      </c>
      <c r="V35" s="184">
        <v>0.001</v>
      </c>
      <c r="W35" s="184">
        <v>0.001</v>
      </c>
      <c r="X35" s="184">
        <v>0.001</v>
      </c>
      <c r="Y35" s="184">
        <v>0.001</v>
      </c>
      <c r="Z35" s="184">
        <v>0.025</v>
      </c>
      <c r="AA35" s="184" t="s">
        <v>45</v>
      </c>
      <c r="AB35" s="184" t="s">
        <v>45</v>
      </c>
      <c r="AC35" s="184" t="s">
        <v>48</v>
      </c>
      <c r="AD35" s="184" t="s">
        <v>61</v>
      </c>
      <c r="AE35" s="59" t="s">
        <v>45</v>
      </c>
      <c r="AF35" s="163" t="s">
        <v>45</v>
      </c>
      <c r="AG35" s="163"/>
      <c r="AH35" s="164" t="s">
        <v>64</v>
      </c>
      <c r="AI35" s="165" t="s">
        <v>64</v>
      </c>
      <c r="AJ35" s="165" t="s">
        <v>64</v>
      </c>
      <c r="AK35" s="165" t="s">
        <v>64</v>
      </c>
      <c r="AL35" s="165" t="s">
        <v>64</v>
      </c>
      <c r="AM35" s="84" t="s">
        <v>64</v>
      </c>
      <c r="AN35" s="32" t="s">
        <v>61</v>
      </c>
      <c r="AO35" s="31" t="s">
        <v>61</v>
      </c>
      <c r="AP35" s="30" t="s">
        <v>60</v>
      </c>
      <c r="AQ35" s="33" t="s">
        <v>60</v>
      </c>
      <c r="AR35" s="62">
        <v>0.03</v>
      </c>
      <c r="AS35" s="20" t="s">
        <v>60</v>
      </c>
      <c r="AT35" s="25" t="s">
        <v>60</v>
      </c>
      <c r="AU35" s="25" t="s">
        <v>64</v>
      </c>
      <c r="AV35" s="25" t="s">
        <v>45</v>
      </c>
      <c r="AW35" s="25" t="s">
        <v>45</v>
      </c>
      <c r="AX35" s="25" t="s">
        <v>48</v>
      </c>
      <c r="AY35" s="25" t="s">
        <v>61</v>
      </c>
      <c r="AZ35" s="163" t="s">
        <v>45</v>
      </c>
      <c r="BA35" s="163" t="s">
        <v>45</v>
      </c>
      <c r="BB35" s="163"/>
      <c r="BC35" s="164" t="s">
        <v>64</v>
      </c>
      <c r="BD35" s="165" t="s">
        <v>64</v>
      </c>
      <c r="BE35" s="165" t="s">
        <v>64</v>
      </c>
      <c r="BF35" s="165" t="s">
        <v>64</v>
      </c>
      <c r="BG35" s="165" t="s">
        <v>64</v>
      </c>
      <c r="BH35" s="84" t="s">
        <v>64</v>
      </c>
      <c r="BI35" s="337"/>
      <c r="BJ35" s="333"/>
      <c r="BK35" s="332"/>
    </row>
    <row r="36" spans="1:63" ht="12.75">
      <c r="A36" s="231" t="s">
        <v>62</v>
      </c>
      <c r="B36" s="16" t="s">
        <v>8</v>
      </c>
      <c r="C36" s="20" t="s">
        <v>63</v>
      </c>
      <c r="D36" s="25" t="s">
        <v>63</v>
      </c>
      <c r="E36" s="25" t="s">
        <v>63</v>
      </c>
      <c r="F36" s="25" t="s">
        <v>64</v>
      </c>
      <c r="G36" s="25" t="s">
        <v>64</v>
      </c>
      <c r="H36" s="25" t="s">
        <v>64</v>
      </c>
      <c r="I36" s="25" t="s">
        <v>60</v>
      </c>
      <c r="J36" s="163" t="s">
        <v>45</v>
      </c>
      <c r="K36" s="163" t="s">
        <v>45</v>
      </c>
      <c r="L36" s="163"/>
      <c r="M36" s="164" t="s">
        <v>64</v>
      </c>
      <c r="N36" s="164" t="s">
        <v>64</v>
      </c>
      <c r="O36" s="165" t="s">
        <v>64</v>
      </c>
      <c r="P36" s="165" t="s">
        <v>64</v>
      </c>
      <c r="Q36" s="165" t="s">
        <v>64</v>
      </c>
      <c r="R36" s="84" t="s">
        <v>64</v>
      </c>
      <c r="S36" s="32">
        <v>0.001</v>
      </c>
      <c r="T36" s="58">
        <v>0.02</v>
      </c>
      <c r="U36" s="58">
        <v>0.02</v>
      </c>
      <c r="V36" s="184">
        <v>0.01</v>
      </c>
      <c r="W36" s="58">
        <v>0.06</v>
      </c>
      <c r="X36" s="184">
        <v>0.01</v>
      </c>
      <c r="Y36" s="184">
        <v>0.01</v>
      </c>
      <c r="Z36" s="184">
        <v>0.01</v>
      </c>
      <c r="AA36" s="184">
        <v>0.005</v>
      </c>
      <c r="AB36" s="184">
        <v>0.007</v>
      </c>
      <c r="AC36" s="184">
        <v>0</v>
      </c>
      <c r="AD36" s="184">
        <v>0.001</v>
      </c>
      <c r="AE36" s="59" t="s">
        <v>60</v>
      </c>
      <c r="AF36" s="163" t="s">
        <v>45</v>
      </c>
      <c r="AG36" s="163"/>
      <c r="AH36" s="164" t="s">
        <v>64</v>
      </c>
      <c r="AI36" s="165" t="s">
        <v>64</v>
      </c>
      <c r="AJ36" s="165" t="s">
        <v>64</v>
      </c>
      <c r="AK36" s="165" t="s">
        <v>64</v>
      </c>
      <c r="AL36" s="165" t="s">
        <v>64</v>
      </c>
      <c r="AM36" s="84" t="s">
        <v>64</v>
      </c>
      <c r="AN36" s="32">
        <v>0.003</v>
      </c>
      <c r="AO36" s="31">
        <v>0.002</v>
      </c>
      <c r="AP36" s="30" t="s">
        <v>46</v>
      </c>
      <c r="AQ36" s="33" t="s">
        <v>48</v>
      </c>
      <c r="AR36" s="63">
        <v>0.01</v>
      </c>
      <c r="AS36" s="20" t="s">
        <v>45</v>
      </c>
      <c r="AT36" s="25" t="s">
        <v>60</v>
      </c>
      <c r="AU36" s="25" t="s">
        <v>60</v>
      </c>
      <c r="AV36" s="25" t="s">
        <v>64</v>
      </c>
      <c r="AW36" s="25" t="s">
        <v>64</v>
      </c>
      <c r="AX36" s="25" t="s">
        <v>64</v>
      </c>
      <c r="AY36" s="25" t="s">
        <v>60</v>
      </c>
      <c r="AZ36" s="163" t="s">
        <v>45</v>
      </c>
      <c r="BA36" s="163" t="s">
        <v>45</v>
      </c>
      <c r="BB36" s="163"/>
      <c r="BC36" s="164" t="s">
        <v>64</v>
      </c>
      <c r="BD36" s="165" t="s">
        <v>64</v>
      </c>
      <c r="BE36" s="165" t="s">
        <v>64</v>
      </c>
      <c r="BF36" s="165" t="s">
        <v>64</v>
      </c>
      <c r="BG36" s="165" t="s">
        <v>64</v>
      </c>
      <c r="BH36" s="84" t="s">
        <v>64</v>
      </c>
      <c r="BI36" s="337">
        <v>0.01</v>
      </c>
      <c r="BJ36" s="333">
        <v>0.1</v>
      </c>
      <c r="BK36" s="332">
        <v>0</v>
      </c>
    </row>
    <row r="37" spans="1:63" ht="12.75">
      <c r="A37" s="231" t="s">
        <v>65</v>
      </c>
      <c r="B37" s="16" t="s">
        <v>8</v>
      </c>
      <c r="C37" s="20" t="s">
        <v>66</v>
      </c>
      <c r="D37" s="25" t="s">
        <v>63</v>
      </c>
      <c r="E37" s="25" t="s">
        <v>66</v>
      </c>
      <c r="F37" s="25" t="s">
        <v>45</v>
      </c>
      <c r="G37" s="25" t="s">
        <v>45</v>
      </c>
      <c r="H37" s="25" t="s">
        <v>48</v>
      </c>
      <c r="I37" s="25" t="s">
        <v>45</v>
      </c>
      <c r="J37" s="163" t="s">
        <v>45</v>
      </c>
      <c r="K37" s="163" t="s">
        <v>45</v>
      </c>
      <c r="L37" s="163" t="s">
        <v>45</v>
      </c>
      <c r="M37" s="164" t="s">
        <v>45</v>
      </c>
      <c r="N37" s="164" t="s">
        <v>45</v>
      </c>
      <c r="O37" s="165" t="s">
        <v>45</v>
      </c>
      <c r="P37" s="165" t="s">
        <v>45</v>
      </c>
      <c r="Q37" s="165" t="s">
        <v>45</v>
      </c>
      <c r="R37" s="84" t="s">
        <v>45</v>
      </c>
      <c r="S37" s="32">
        <v>0.01</v>
      </c>
      <c r="T37" s="184">
        <v>0.01</v>
      </c>
      <c r="U37" s="184">
        <v>0.01</v>
      </c>
      <c r="V37" s="184">
        <v>0.01</v>
      </c>
      <c r="W37" s="184">
        <v>0.03</v>
      </c>
      <c r="X37" s="184">
        <v>0.004</v>
      </c>
      <c r="Y37" s="184">
        <v>0.01</v>
      </c>
      <c r="Z37" s="184">
        <v>0.004</v>
      </c>
      <c r="AA37" s="184" t="s">
        <v>45</v>
      </c>
      <c r="AB37" s="184" t="s">
        <v>45</v>
      </c>
      <c r="AC37" s="184" t="s">
        <v>48</v>
      </c>
      <c r="AD37" s="184" t="s">
        <v>45</v>
      </c>
      <c r="AE37" s="59" t="s">
        <v>45</v>
      </c>
      <c r="AF37" s="163" t="s">
        <v>45</v>
      </c>
      <c r="AG37" s="163" t="s">
        <v>45</v>
      </c>
      <c r="AH37" s="164" t="s">
        <v>45</v>
      </c>
      <c r="AI37" s="165" t="s">
        <v>45</v>
      </c>
      <c r="AJ37" s="165" t="s">
        <v>45</v>
      </c>
      <c r="AK37" s="165" t="s">
        <v>45</v>
      </c>
      <c r="AL37" s="165" t="s">
        <v>45</v>
      </c>
      <c r="AM37" s="84" t="s">
        <v>45</v>
      </c>
      <c r="AN37" s="32" t="s">
        <v>45</v>
      </c>
      <c r="AO37" s="31" t="s">
        <v>45</v>
      </c>
      <c r="AP37" s="30" t="s">
        <v>45</v>
      </c>
      <c r="AQ37" s="33" t="s">
        <v>48</v>
      </c>
      <c r="AR37" s="63">
        <v>0.01</v>
      </c>
      <c r="AS37" s="20" t="s">
        <v>66</v>
      </c>
      <c r="AT37" s="25" t="s">
        <v>60</v>
      </c>
      <c r="AU37" s="25" t="s">
        <v>60</v>
      </c>
      <c r="AV37" s="25" t="s">
        <v>45</v>
      </c>
      <c r="AW37" s="25" t="s">
        <v>45</v>
      </c>
      <c r="AX37" s="25" t="s">
        <v>48</v>
      </c>
      <c r="AY37" s="25" t="s">
        <v>45</v>
      </c>
      <c r="AZ37" s="163" t="s">
        <v>45</v>
      </c>
      <c r="BA37" s="163" t="s">
        <v>45</v>
      </c>
      <c r="BB37" s="163" t="s">
        <v>45</v>
      </c>
      <c r="BC37" s="164" t="s">
        <v>45</v>
      </c>
      <c r="BD37" s="165" t="s">
        <v>45</v>
      </c>
      <c r="BE37" s="165" t="s">
        <v>45</v>
      </c>
      <c r="BF37" s="165" t="s">
        <v>45</v>
      </c>
      <c r="BG37" s="165" t="s">
        <v>45</v>
      </c>
      <c r="BH37" s="84" t="s">
        <v>45</v>
      </c>
      <c r="BI37" s="337"/>
      <c r="BJ37" s="333"/>
      <c r="BK37" s="332"/>
    </row>
    <row r="38" spans="1:63" ht="12.75">
      <c r="A38" s="231" t="s">
        <v>67</v>
      </c>
      <c r="B38" s="16" t="s">
        <v>8</v>
      </c>
      <c r="C38" s="20" t="s">
        <v>68</v>
      </c>
      <c r="D38" s="25">
        <v>0.006</v>
      </c>
      <c r="E38" s="25" t="s">
        <v>68</v>
      </c>
      <c r="F38" s="25" t="s">
        <v>64</v>
      </c>
      <c r="G38" s="25" t="s">
        <v>64</v>
      </c>
      <c r="H38" s="25">
        <v>0.005</v>
      </c>
      <c r="I38" s="25">
        <v>0.008</v>
      </c>
      <c r="J38" s="163">
        <v>0.018</v>
      </c>
      <c r="K38" s="163" t="s">
        <v>68</v>
      </c>
      <c r="L38" s="163" t="s">
        <v>64</v>
      </c>
      <c r="M38" s="164" t="s">
        <v>64</v>
      </c>
      <c r="N38" s="164" t="s">
        <v>64</v>
      </c>
      <c r="O38" s="171">
        <v>0.04</v>
      </c>
      <c r="P38" s="165" t="s">
        <v>64</v>
      </c>
      <c r="Q38" s="165" t="s">
        <v>64</v>
      </c>
      <c r="R38" s="87">
        <v>0.26</v>
      </c>
      <c r="S38" s="32">
        <v>0.015</v>
      </c>
      <c r="T38" s="184">
        <v>0.02</v>
      </c>
      <c r="U38" s="58">
        <v>0.024</v>
      </c>
      <c r="V38" s="184">
        <v>0.012</v>
      </c>
      <c r="W38" s="60">
        <v>0.2</v>
      </c>
      <c r="X38" s="184">
        <v>0.014</v>
      </c>
      <c r="Y38" s="184">
        <v>0.002</v>
      </c>
      <c r="Z38" s="184">
        <v>0.019</v>
      </c>
      <c r="AA38" s="184">
        <v>0.01</v>
      </c>
      <c r="AB38" s="58">
        <v>0.04</v>
      </c>
      <c r="AC38" s="59">
        <v>0.011</v>
      </c>
      <c r="AD38" s="59">
        <v>0.007</v>
      </c>
      <c r="AE38" s="58">
        <v>0.07</v>
      </c>
      <c r="AF38" s="163">
        <v>0.02</v>
      </c>
      <c r="AG38" s="26">
        <v>0.025</v>
      </c>
      <c r="AH38" s="171">
        <v>0.027</v>
      </c>
      <c r="AI38" s="165">
        <v>0.014</v>
      </c>
      <c r="AJ38" s="165" t="s">
        <v>64</v>
      </c>
      <c r="AK38" s="165" t="s">
        <v>64</v>
      </c>
      <c r="AL38" s="165" t="s">
        <v>64</v>
      </c>
      <c r="AM38" s="87">
        <v>0.15</v>
      </c>
      <c r="AN38" s="50">
        <v>0.072</v>
      </c>
      <c r="AO38" s="51">
        <v>0.029</v>
      </c>
      <c r="AP38" s="49">
        <v>0.028</v>
      </c>
      <c r="AQ38" s="44">
        <v>0.15</v>
      </c>
      <c r="AR38" s="64">
        <v>0.08</v>
      </c>
      <c r="AS38" s="20">
        <v>0.002</v>
      </c>
      <c r="AT38" s="25">
        <v>0.001</v>
      </c>
      <c r="AU38" s="25" t="s">
        <v>60</v>
      </c>
      <c r="AV38" s="25" t="s">
        <v>64</v>
      </c>
      <c r="AW38" s="25" t="s">
        <v>64</v>
      </c>
      <c r="AX38" s="25" t="s">
        <v>64</v>
      </c>
      <c r="AY38" s="25" t="s">
        <v>60</v>
      </c>
      <c r="AZ38" s="163" t="s">
        <v>68</v>
      </c>
      <c r="BA38" s="163" t="s">
        <v>68</v>
      </c>
      <c r="BB38" s="163" t="s">
        <v>64</v>
      </c>
      <c r="BC38" s="164" t="s">
        <v>64</v>
      </c>
      <c r="BD38" s="165" t="s">
        <v>64</v>
      </c>
      <c r="BE38" s="165" t="s">
        <v>64</v>
      </c>
      <c r="BF38" s="165" t="s">
        <v>64</v>
      </c>
      <c r="BG38" s="165" t="s">
        <v>64</v>
      </c>
      <c r="BH38" s="84" t="s">
        <v>64</v>
      </c>
      <c r="BI38" s="337">
        <v>0.02</v>
      </c>
      <c r="BJ38" s="333">
        <v>0.1</v>
      </c>
      <c r="BK38" s="332">
        <v>0.004</v>
      </c>
    </row>
    <row r="39" spans="1:63" ht="12.75">
      <c r="A39" s="231" t="s">
        <v>69</v>
      </c>
      <c r="B39" s="16" t="s">
        <v>8</v>
      </c>
      <c r="C39" s="20" t="s">
        <v>66</v>
      </c>
      <c r="D39" s="25" t="s">
        <v>63</v>
      </c>
      <c r="E39" s="25">
        <v>0.004</v>
      </c>
      <c r="F39" s="25" t="s">
        <v>64</v>
      </c>
      <c r="G39" s="25" t="s">
        <v>64</v>
      </c>
      <c r="H39" s="25" t="s">
        <v>45</v>
      </c>
      <c r="I39" s="25">
        <v>0.008</v>
      </c>
      <c r="J39" s="163">
        <v>0.012</v>
      </c>
      <c r="K39" s="163" t="s">
        <v>68</v>
      </c>
      <c r="L39" s="163">
        <v>0.024</v>
      </c>
      <c r="M39" s="164" t="s">
        <v>68</v>
      </c>
      <c r="N39" s="164" t="s">
        <v>68</v>
      </c>
      <c r="O39" s="165">
        <v>0.0035</v>
      </c>
      <c r="P39" s="165" t="s">
        <v>68</v>
      </c>
      <c r="Q39" s="165" t="s">
        <v>68</v>
      </c>
      <c r="R39" s="84">
        <v>0.01</v>
      </c>
      <c r="S39" s="32">
        <v>0.002</v>
      </c>
      <c r="T39" s="184">
        <v>0.071</v>
      </c>
      <c r="U39" s="184">
        <v>0.036</v>
      </c>
      <c r="V39" s="184">
        <v>0.013</v>
      </c>
      <c r="W39" s="184">
        <v>0.61</v>
      </c>
      <c r="X39" s="184">
        <v>0.056</v>
      </c>
      <c r="Y39" s="184">
        <v>0.004</v>
      </c>
      <c r="Z39" s="184">
        <v>0.026</v>
      </c>
      <c r="AA39" s="184" t="s">
        <v>64</v>
      </c>
      <c r="AB39" s="184" t="s">
        <v>64</v>
      </c>
      <c r="AC39" s="184" t="s">
        <v>45</v>
      </c>
      <c r="AD39" s="184">
        <v>0.02</v>
      </c>
      <c r="AE39" s="59">
        <v>0.01</v>
      </c>
      <c r="AF39" s="163">
        <v>0.01</v>
      </c>
      <c r="AG39" s="163" t="s">
        <v>68</v>
      </c>
      <c r="AH39" s="164" t="s">
        <v>68</v>
      </c>
      <c r="AI39" s="165">
        <v>0.0048</v>
      </c>
      <c r="AJ39" s="165" t="s">
        <v>68</v>
      </c>
      <c r="AK39" s="165" t="s">
        <v>68</v>
      </c>
      <c r="AL39" s="165" t="s">
        <v>68</v>
      </c>
      <c r="AM39" s="84">
        <v>0.0052</v>
      </c>
      <c r="AN39" s="52">
        <v>0.005</v>
      </c>
      <c r="AO39" s="48">
        <v>0.106</v>
      </c>
      <c r="AP39" s="47">
        <v>0.032</v>
      </c>
      <c r="AQ39" s="53">
        <v>0.11</v>
      </c>
      <c r="AR39" s="63">
        <v>0.086</v>
      </c>
      <c r="AS39" s="20" t="s">
        <v>66</v>
      </c>
      <c r="AT39" s="25" t="s">
        <v>60</v>
      </c>
      <c r="AU39" s="25" t="s">
        <v>60</v>
      </c>
      <c r="AV39" s="25" t="s">
        <v>64</v>
      </c>
      <c r="AW39" s="25" t="s">
        <v>64</v>
      </c>
      <c r="AX39" s="25" t="s">
        <v>45</v>
      </c>
      <c r="AY39" s="25">
        <v>0.005</v>
      </c>
      <c r="AZ39" s="163" t="s">
        <v>68</v>
      </c>
      <c r="BA39" s="163" t="s">
        <v>68</v>
      </c>
      <c r="BB39" s="163" t="s">
        <v>68</v>
      </c>
      <c r="BC39" s="164" t="s">
        <v>68</v>
      </c>
      <c r="BD39" s="165" t="s">
        <v>68</v>
      </c>
      <c r="BE39" s="165" t="s">
        <v>68</v>
      </c>
      <c r="BF39" s="165" t="s">
        <v>68</v>
      </c>
      <c r="BG39" s="165" t="s">
        <v>68</v>
      </c>
      <c r="BH39" s="84" t="s">
        <v>68</v>
      </c>
      <c r="BI39" s="337">
        <v>2</v>
      </c>
      <c r="BJ39" s="333">
        <v>4</v>
      </c>
      <c r="BK39" s="332">
        <v>0.002</v>
      </c>
    </row>
    <row r="40" spans="1:63" ht="12.75">
      <c r="A40" s="231" t="s">
        <v>70</v>
      </c>
      <c r="B40" s="16" t="s">
        <v>8</v>
      </c>
      <c r="C40" s="20">
        <v>0.01</v>
      </c>
      <c r="D40" s="25">
        <v>0.047</v>
      </c>
      <c r="E40" s="25">
        <v>0.011</v>
      </c>
      <c r="F40" s="25" t="s">
        <v>45</v>
      </c>
      <c r="G40" s="25">
        <v>0.01</v>
      </c>
      <c r="H40" s="25" t="s">
        <v>48</v>
      </c>
      <c r="I40" s="25">
        <v>0.025</v>
      </c>
      <c r="J40" s="163">
        <v>0.019</v>
      </c>
      <c r="K40" s="163" t="s">
        <v>64</v>
      </c>
      <c r="L40" s="163">
        <v>0.015</v>
      </c>
      <c r="M40" s="164">
        <v>0.02</v>
      </c>
      <c r="N40" s="164">
        <v>0.0092</v>
      </c>
      <c r="O40" s="165">
        <v>0.0091</v>
      </c>
      <c r="P40" s="165">
        <v>0.0096</v>
      </c>
      <c r="Q40" s="165" t="s">
        <v>171</v>
      </c>
      <c r="R40" s="84">
        <v>0.015</v>
      </c>
      <c r="S40" s="32">
        <v>0.01</v>
      </c>
      <c r="T40" s="184">
        <v>0.091</v>
      </c>
      <c r="U40" s="184">
        <v>0.009</v>
      </c>
      <c r="V40" s="184">
        <v>0.03</v>
      </c>
      <c r="W40" s="184">
        <v>0.42</v>
      </c>
      <c r="X40" s="184">
        <v>0.066</v>
      </c>
      <c r="Y40" s="184">
        <v>0.007</v>
      </c>
      <c r="Z40" s="184">
        <v>0.075</v>
      </c>
      <c r="AA40" s="184" t="s">
        <v>45</v>
      </c>
      <c r="AB40" s="184">
        <v>0.03</v>
      </c>
      <c r="AC40" s="184" t="s">
        <v>48</v>
      </c>
      <c r="AD40" s="184">
        <v>0.041</v>
      </c>
      <c r="AE40" s="59">
        <v>0.04</v>
      </c>
      <c r="AF40" s="163">
        <v>0.04</v>
      </c>
      <c r="AG40" s="163">
        <v>0.0057</v>
      </c>
      <c r="AH40" s="164">
        <v>0.016</v>
      </c>
      <c r="AI40" s="165">
        <v>0.026</v>
      </c>
      <c r="AJ40" s="165">
        <v>0.01</v>
      </c>
      <c r="AK40" s="165">
        <v>0.0045</v>
      </c>
      <c r="AL40" s="165">
        <v>0.02</v>
      </c>
      <c r="AM40" s="84">
        <v>0.016</v>
      </c>
      <c r="AN40" s="32">
        <f>0.01</f>
        <v>0.01</v>
      </c>
      <c r="AO40" s="31">
        <v>0.04</v>
      </c>
      <c r="AP40" s="30">
        <v>0.081</v>
      </c>
      <c r="AQ40" s="33">
        <v>0.21</v>
      </c>
      <c r="AR40" s="63">
        <v>0.2</v>
      </c>
      <c r="AS40" s="20">
        <v>0.07</v>
      </c>
      <c r="AT40" s="25">
        <v>0.004</v>
      </c>
      <c r="AU40" s="25">
        <v>0.006</v>
      </c>
      <c r="AV40" s="25" t="s">
        <v>45</v>
      </c>
      <c r="AW40" s="25">
        <v>0.01</v>
      </c>
      <c r="AX40" s="25" t="s">
        <v>48</v>
      </c>
      <c r="AY40" s="25" t="s">
        <v>45</v>
      </c>
      <c r="AZ40" s="163" t="s">
        <v>64</v>
      </c>
      <c r="BA40" s="163" t="s">
        <v>64</v>
      </c>
      <c r="BB40" s="163">
        <v>0.0024</v>
      </c>
      <c r="BC40" s="164" t="s">
        <v>68</v>
      </c>
      <c r="BD40" s="165">
        <v>0.013</v>
      </c>
      <c r="BE40" s="165" t="s">
        <v>68</v>
      </c>
      <c r="BF40" s="165">
        <v>0.0049</v>
      </c>
      <c r="BG40" s="165">
        <v>0.015</v>
      </c>
      <c r="BH40" s="84">
        <v>0.0095</v>
      </c>
      <c r="BI40" s="337"/>
      <c r="BJ40" s="333">
        <v>6</v>
      </c>
      <c r="BK40" s="332">
        <v>0</v>
      </c>
    </row>
    <row r="41" spans="1:63" ht="12.75">
      <c r="A41" s="231" t="s">
        <v>71</v>
      </c>
      <c r="B41" s="16" t="s">
        <v>8</v>
      </c>
      <c r="C41" s="20" t="s">
        <v>66</v>
      </c>
      <c r="D41" s="26">
        <v>0.011</v>
      </c>
      <c r="E41" s="25" t="s">
        <v>66</v>
      </c>
      <c r="F41" s="25" t="s">
        <v>64</v>
      </c>
      <c r="G41" s="25" t="s">
        <v>64</v>
      </c>
      <c r="H41" s="25" t="s">
        <v>45</v>
      </c>
      <c r="I41" s="25">
        <v>0.002</v>
      </c>
      <c r="J41" s="163" t="s">
        <v>64</v>
      </c>
      <c r="K41" s="163" t="s">
        <v>64</v>
      </c>
      <c r="L41" s="163" t="s">
        <v>64</v>
      </c>
      <c r="M41" s="164" t="s">
        <v>64</v>
      </c>
      <c r="N41" s="164" t="s">
        <v>64</v>
      </c>
      <c r="O41" s="165" t="s">
        <v>64</v>
      </c>
      <c r="P41" s="165" t="s">
        <v>64</v>
      </c>
      <c r="Q41" s="165" t="s">
        <v>64</v>
      </c>
      <c r="R41" s="84" t="s">
        <v>64</v>
      </c>
      <c r="S41" s="32">
        <v>0.002</v>
      </c>
      <c r="T41" s="58">
        <v>0.068</v>
      </c>
      <c r="U41" s="58">
        <v>0.019</v>
      </c>
      <c r="V41" s="184">
        <v>0.008</v>
      </c>
      <c r="W41" s="60">
        <v>0.17</v>
      </c>
      <c r="X41" s="58">
        <v>0.06</v>
      </c>
      <c r="Y41" s="184">
        <v>0.004</v>
      </c>
      <c r="Z41" s="184">
        <v>0.004</v>
      </c>
      <c r="AA41" s="184" t="s">
        <v>64</v>
      </c>
      <c r="AB41" s="184">
        <v>0.005</v>
      </c>
      <c r="AC41" s="184" t="s">
        <v>45</v>
      </c>
      <c r="AD41" s="184">
        <v>0.003</v>
      </c>
      <c r="AE41" s="59">
        <v>0.007</v>
      </c>
      <c r="AF41" s="26">
        <v>0.021</v>
      </c>
      <c r="AG41" s="163" t="s">
        <v>64</v>
      </c>
      <c r="AH41" s="164" t="s">
        <v>64</v>
      </c>
      <c r="AI41" s="165">
        <v>0.0068</v>
      </c>
      <c r="AJ41" s="165" t="s">
        <v>64</v>
      </c>
      <c r="AK41" s="165" t="s">
        <v>64</v>
      </c>
      <c r="AL41" s="165" t="s">
        <v>64</v>
      </c>
      <c r="AM41" s="84" t="s">
        <v>64</v>
      </c>
      <c r="AN41" s="52">
        <v>0.004</v>
      </c>
      <c r="AO41" s="51">
        <v>0.083</v>
      </c>
      <c r="AP41" s="49">
        <v>0.034</v>
      </c>
      <c r="AQ41" s="54">
        <v>0.05</v>
      </c>
      <c r="AR41" s="64">
        <v>0.122</v>
      </c>
      <c r="AS41" s="20" t="s">
        <v>63</v>
      </c>
      <c r="AT41" s="25" t="s">
        <v>60</v>
      </c>
      <c r="AU41" s="25" t="s">
        <v>60</v>
      </c>
      <c r="AV41" s="25" t="s">
        <v>64</v>
      </c>
      <c r="AW41" s="25" t="s">
        <v>64</v>
      </c>
      <c r="AX41" s="25" t="s">
        <v>45</v>
      </c>
      <c r="AY41" s="25" t="s">
        <v>60</v>
      </c>
      <c r="AZ41" s="163" t="s">
        <v>64</v>
      </c>
      <c r="BA41" s="163" t="s">
        <v>64</v>
      </c>
      <c r="BB41" s="163" t="s">
        <v>64</v>
      </c>
      <c r="BC41" s="164" t="s">
        <v>64</v>
      </c>
      <c r="BD41" s="165" t="s">
        <v>64</v>
      </c>
      <c r="BE41" s="165" t="s">
        <v>64</v>
      </c>
      <c r="BF41" s="165" t="s">
        <v>64</v>
      </c>
      <c r="BG41" s="165" t="s">
        <v>64</v>
      </c>
      <c r="BH41" s="84" t="s">
        <v>64</v>
      </c>
      <c r="BI41" s="337">
        <v>0.01</v>
      </c>
      <c r="BJ41" s="333">
        <v>0.125</v>
      </c>
      <c r="BK41" s="332">
        <v>0</v>
      </c>
    </row>
    <row r="42" spans="1:63" ht="12.75">
      <c r="A42" s="231" t="s">
        <v>72</v>
      </c>
      <c r="B42" s="16" t="s">
        <v>8</v>
      </c>
      <c r="C42" s="20" t="s">
        <v>68</v>
      </c>
      <c r="D42" s="25" t="s">
        <v>68</v>
      </c>
      <c r="E42" s="25" t="s">
        <v>68</v>
      </c>
      <c r="F42" s="25" t="s">
        <v>60</v>
      </c>
      <c r="G42" s="25" t="s">
        <v>60</v>
      </c>
      <c r="H42" s="25" t="s">
        <v>60</v>
      </c>
      <c r="I42" s="25" t="s">
        <v>60</v>
      </c>
      <c r="J42" s="163" t="s">
        <v>76</v>
      </c>
      <c r="K42" s="163" t="s">
        <v>76</v>
      </c>
      <c r="L42" s="163" t="s">
        <v>75</v>
      </c>
      <c r="M42" s="164" t="s">
        <v>75</v>
      </c>
      <c r="N42" s="164" t="s">
        <v>75</v>
      </c>
      <c r="O42" s="165" t="s">
        <v>75</v>
      </c>
      <c r="P42" s="165" t="s">
        <v>75</v>
      </c>
      <c r="Q42" s="165" t="s">
        <v>75</v>
      </c>
      <c r="R42" s="84" t="s">
        <v>75</v>
      </c>
      <c r="S42" s="32">
        <v>0.001</v>
      </c>
      <c r="T42" s="184">
        <v>0.002</v>
      </c>
      <c r="U42" s="184">
        <v>0.002</v>
      </c>
      <c r="V42" s="184">
        <v>0.002</v>
      </c>
      <c r="W42" s="184">
        <v>0.005</v>
      </c>
      <c r="X42" s="184">
        <v>0.002</v>
      </c>
      <c r="Y42" s="184">
        <v>0.002</v>
      </c>
      <c r="Z42" s="184">
        <v>0.002</v>
      </c>
      <c r="AA42" s="184" t="s">
        <v>60</v>
      </c>
      <c r="AB42" s="184" t="s">
        <v>60</v>
      </c>
      <c r="AC42" s="184" t="s">
        <v>60</v>
      </c>
      <c r="AD42" s="184">
        <v>0.001</v>
      </c>
      <c r="AE42" s="59" t="s">
        <v>76</v>
      </c>
      <c r="AF42" s="163" t="s">
        <v>76</v>
      </c>
      <c r="AG42" s="163" t="s">
        <v>75</v>
      </c>
      <c r="AH42" s="164" t="s">
        <v>75</v>
      </c>
      <c r="AI42" s="165" t="s">
        <v>75</v>
      </c>
      <c r="AJ42" s="165" t="s">
        <v>75</v>
      </c>
      <c r="AK42" s="165" t="s">
        <v>75</v>
      </c>
      <c r="AL42" s="165" t="s">
        <v>75</v>
      </c>
      <c r="AM42" s="84" t="s">
        <v>75</v>
      </c>
      <c r="AN42" s="32">
        <v>0.003</v>
      </c>
      <c r="AO42" s="31" t="s">
        <v>60</v>
      </c>
      <c r="AP42" s="30" t="s">
        <v>68</v>
      </c>
      <c r="AQ42" s="33" t="s">
        <v>45</v>
      </c>
      <c r="AR42" s="64">
        <v>0.008</v>
      </c>
      <c r="AS42" s="20" t="s">
        <v>68</v>
      </c>
      <c r="AT42" s="25" t="s">
        <v>75</v>
      </c>
      <c r="AU42" s="25" t="s">
        <v>75</v>
      </c>
      <c r="AV42" s="25" t="s">
        <v>60</v>
      </c>
      <c r="AW42" s="25" t="s">
        <v>60</v>
      </c>
      <c r="AX42" s="25" t="s">
        <v>60</v>
      </c>
      <c r="AY42" s="25" t="s">
        <v>60</v>
      </c>
      <c r="AZ42" s="163" t="s">
        <v>76</v>
      </c>
      <c r="BA42" s="163" t="s">
        <v>76</v>
      </c>
      <c r="BB42" s="163" t="s">
        <v>75</v>
      </c>
      <c r="BC42" s="164" t="s">
        <v>75</v>
      </c>
      <c r="BD42" s="165" t="s">
        <v>75</v>
      </c>
      <c r="BE42" s="165">
        <v>0.00011</v>
      </c>
      <c r="BF42" s="165" t="s">
        <v>75</v>
      </c>
      <c r="BG42" s="165" t="s">
        <v>75</v>
      </c>
      <c r="BH42" s="84" t="s">
        <v>75</v>
      </c>
      <c r="BI42" s="337">
        <v>0.005</v>
      </c>
      <c r="BJ42" s="333">
        <v>0.025</v>
      </c>
      <c r="BK42" s="332">
        <v>0</v>
      </c>
    </row>
    <row r="43" spans="1:63" ht="12.75">
      <c r="A43" s="231" t="s">
        <v>73</v>
      </c>
      <c r="B43" s="16" t="s">
        <v>8</v>
      </c>
      <c r="C43" s="20" t="s">
        <v>68</v>
      </c>
      <c r="D43" s="25">
        <v>0.006</v>
      </c>
      <c r="E43" s="25">
        <v>0.002</v>
      </c>
      <c r="F43" s="25" t="s">
        <v>64</v>
      </c>
      <c r="G43" s="25" t="s">
        <v>64</v>
      </c>
      <c r="H43" s="25">
        <v>0.006</v>
      </c>
      <c r="I43" s="25">
        <v>0.006</v>
      </c>
      <c r="J43" s="163">
        <v>0.007</v>
      </c>
      <c r="K43" s="163" t="s">
        <v>68</v>
      </c>
      <c r="L43" s="163" t="s">
        <v>68</v>
      </c>
      <c r="M43" s="164" t="s">
        <v>68</v>
      </c>
      <c r="N43" s="164">
        <v>0.0023</v>
      </c>
      <c r="O43" s="165">
        <v>0.0097</v>
      </c>
      <c r="P43" s="165" t="s">
        <v>68</v>
      </c>
      <c r="Q43" s="165" t="s">
        <v>68</v>
      </c>
      <c r="R43" s="87">
        <v>0.44</v>
      </c>
      <c r="S43" s="32">
        <v>0.05</v>
      </c>
      <c r="T43" s="184">
        <v>0.01</v>
      </c>
      <c r="U43" s="184">
        <v>0.01</v>
      </c>
      <c r="V43" s="184">
        <v>0.002</v>
      </c>
      <c r="W43" s="58">
        <v>0.22</v>
      </c>
      <c r="X43" s="184">
        <v>0.008</v>
      </c>
      <c r="Y43" s="184">
        <v>0.002</v>
      </c>
      <c r="Z43" s="184">
        <v>0.01</v>
      </c>
      <c r="AA43" s="184" t="s">
        <v>64</v>
      </c>
      <c r="AB43" s="184">
        <v>0.017</v>
      </c>
      <c r="AC43" s="184">
        <v>0.009</v>
      </c>
      <c r="AD43" s="184">
        <v>0.005</v>
      </c>
      <c r="AE43" s="59">
        <v>0.021</v>
      </c>
      <c r="AF43" s="163">
        <v>0.005</v>
      </c>
      <c r="AG43" s="163">
        <v>0.0021</v>
      </c>
      <c r="AH43" s="164" t="s">
        <v>68</v>
      </c>
      <c r="AI43" s="165">
        <v>0.0038</v>
      </c>
      <c r="AJ43" s="165" t="s">
        <v>68</v>
      </c>
      <c r="AK43" s="165" t="s">
        <v>68</v>
      </c>
      <c r="AL43" s="165" t="s">
        <v>68</v>
      </c>
      <c r="AM43" s="82">
        <v>0.25</v>
      </c>
      <c r="AN43" s="32"/>
      <c r="AO43" s="31">
        <v>0.003</v>
      </c>
      <c r="AP43" s="30" t="s">
        <v>68</v>
      </c>
      <c r="AQ43" s="33">
        <v>0.02</v>
      </c>
      <c r="AR43" s="64">
        <v>0.056</v>
      </c>
      <c r="AS43" s="20">
        <v>0.004</v>
      </c>
      <c r="AT43" s="25" t="s">
        <v>60</v>
      </c>
      <c r="AU43" s="25" t="s">
        <v>60</v>
      </c>
      <c r="AV43" s="25" t="s">
        <v>64</v>
      </c>
      <c r="AW43" s="25" t="s">
        <v>64</v>
      </c>
      <c r="AX43" s="25" t="s">
        <v>64</v>
      </c>
      <c r="AY43" s="25" t="s">
        <v>60</v>
      </c>
      <c r="AZ43" s="163" t="s">
        <v>68</v>
      </c>
      <c r="BA43" s="163" t="s">
        <v>68</v>
      </c>
      <c r="BB43" s="163" t="s">
        <v>68</v>
      </c>
      <c r="BC43" s="164" t="s">
        <v>68</v>
      </c>
      <c r="BD43" s="165" t="s">
        <v>68</v>
      </c>
      <c r="BE43" s="165" t="s">
        <v>68</v>
      </c>
      <c r="BF43" s="165" t="s">
        <v>68</v>
      </c>
      <c r="BG43" s="165" t="s">
        <v>68</v>
      </c>
      <c r="BH43" s="84" t="s">
        <v>68</v>
      </c>
      <c r="BI43" s="337">
        <v>0.05</v>
      </c>
      <c r="BJ43" s="333">
        <v>0.25</v>
      </c>
      <c r="BK43" s="332"/>
    </row>
    <row r="44" spans="1:63" ht="12.75">
      <c r="A44" s="231" t="s">
        <v>74</v>
      </c>
      <c r="B44" s="16" t="s">
        <v>8</v>
      </c>
      <c r="C44" s="20" t="s">
        <v>75</v>
      </c>
      <c r="D44" s="25">
        <v>0.00013</v>
      </c>
      <c r="E44" s="25" t="s">
        <v>75</v>
      </c>
      <c r="F44" s="25" t="s">
        <v>75</v>
      </c>
      <c r="G44" s="25" t="s">
        <v>75</v>
      </c>
      <c r="H44" s="25" t="s">
        <v>76</v>
      </c>
      <c r="I44" s="25">
        <v>0.0001</v>
      </c>
      <c r="J44" s="163">
        <v>0.00013</v>
      </c>
      <c r="K44" s="163" t="s">
        <v>146</v>
      </c>
      <c r="L44" s="163" t="s">
        <v>148</v>
      </c>
      <c r="M44" s="164" t="s">
        <v>148</v>
      </c>
      <c r="N44" s="164" t="s">
        <v>148</v>
      </c>
      <c r="O44" s="165">
        <v>0.00012</v>
      </c>
      <c r="P44" s="165" t="s">
        <v>148</v>
      </c>
      <c r="Q44" s="165" t="s">
        <v>148</v>
      </c>
      <c r="R44" s="84">
        <v>3E-05</v>
      </c>
      <c r="S44" s="32">
        <v>2E-05</v>
      </c>
      <c r="T44" s="55">
        <v>0.0001</v>
      </c>
      <c r="U44" s="55">
        <v>0.0001</v>
      </c>
      <c r="V44" s="55">
        <v>0.0001</v>
      </c>
      <c r="W44" s="59">
        <v>0.00025</v>
      </c>
      <c r="X44" s="59">
        <v>0.0001</v>
      </c>
      <c r="Y44" s="55">
        <v>0.0001</v>
      </c>
      <c r="Z44" s="55">
        <v>0.0001</v>
      </c>
      <c r="AA44" s="55" t="s">
        <v>75</v>
      </c>
      <c r="AB44" s="55" t="s">
        <v>75</v>
      </c>
      <c r="AC44" s="55" t="s">
        <v>76</v>
      </c>
      <c r="AD44" s="55" t="s">
        <v>107</v>
      </c>
      <c r="AE44" s="59" t="s">
        <v>145</v>
      </c>
      <c r="AF44" s="163" t="s">
        <v>146</v>
      </c>
      <c r="AG44" s="163" t="s">
        <v>148</v>
      </c>
      <c r="AH44" s="164" t="s">
        <v>148</v>
      </c>
      <c r="AI44" s="165">
        <v>5E-05</v>
      </c>
      <c r="AJ44" s="165" t="s">
        <v>148</v>
      </c>
      <c r="AK44" s="165">
        <v>3E-05</v>
      </c>
      <c r="AL44" s="165">
        <v>4E-05</v>
      </c>
      <c r="AM44" s="84" t="s">
        <v>148</v>
      </c>
      <c r="AN44" s="32" t="s">
        <v>107</v>
      </c>
      <c r="AO44" s="31" t="s">
        <v>107</v>
      </c>
      <c r="AP44" s="30" t="s">
        <v>75</v>
      </c>
      <c r="AQ44" s="33"/>
      <c r="AR44" s="64">
        <v>0.00353</v>
      </c>
      <c r="AS44" s="20" t="s">
        <v>118</v>
      </c>
      <c r="AT44" s="25">
        <v>0.00019</v>
      </c>
      <c r="AU44" s="25">
        <v>0.001</v>
      </c>
      <c r="AV44" s="25" t="s">
        <v>75</v>
      </c>
      <c r="AW44" s="25">
        <v>0.001</v>
      </c>
      <c r="AX44" s="27">
        <v>0.0057</v>
      </c>
      <c r="AY44" s="26">
        <v>0.00422</v>
      </c>
      <c r="AZ44" s="27">
        <v>0.011</v>
      </c>
      <c r="BA44" s="26">
        <v>0.0054</v>
      </c>
      <c r="BB44" s="26">
        <v>0.0023</v>
      </c>
      <c r="BC44" s="171">
        <v>0.002</v>
      </c>
      <c r="BD44" s="171">
        <v>0.0013</v>
      </c>
      <c r="BE44" s="171">
        <v>0.0023</v>
      </c>
      <c r="BF44" s="171">
        <v>0.0023</v>
      </c>
      <c r="BG44" s="171">
        <v>0.0031</v>
      </c>
      <c r="BH44" s="82">
        <v>0.0037</v>
      </c>
      <c r="BI44" s="337">
        <v>0.001</v>
      </c>
      <c r="BJ44" s="333">
        <v>0.005</v>
      </c>
      <c r="BK44" s="332"/>
    </row>
    <row r="45" spans="1:63" ht="12.75">
      <c r="A45" s="231" t="s">
        <v>77</v>
      </c>
      <c r="B45" s="16" t="s">
        <v>8</v>
      </c>
      <c r="C45" s="20">
        <v>0.06</v>
      </c>
      <c r="D45" s="61">
        <v>1.2</v>
      </c>
      <c r="E45" s="61">
        <v>0.28</v>
      </c>
      <c r="F45" s="163">
        <v>0.07</v>
      </c>
      <c r="G45" s="61">
        <v>0.21</v>
      </c>
      <c r="H45" s="61">
        <v>1.49</v>
      </c>
      <c r="I45" s="61">
        <v>0.227</v>
      </c>
      <c r="J45" s="61">
        <v>0.36</v>
      </c>
      <c r="K45" s="163">
        <v>0.049</v>
      </c>
      <c r="L45" s="163"/>
      <c r="M45" s="164" t="s">
        <v>46</v>
      </c>
      <c r="N45" s="164" t="s">
        <v>46</v>
      </c>
      <c r="O45" s="165">
        <v>0.14</v>
      </c>
      <c r="P45" s="172" t="s">
        <v>46</v>
      </c>
      <c r="Q45" s="165" t="s">
        <v>46</v>
      </c>
      <c r="R45" s="81">
        <v>1.6</v>
      </c>
      <c r="S45" s="37">
        <v>6.54</v>
      </c>
      <c r="T45" s="36">
        <v>17</v>
      </c>
      <c r="U45" s="36">
        <v>9.8</v>
      </c>
      <c r="V45" s="36">
        <v>1.3</v>
      </c>
      <c r="W45" s="36">
        <v>207</v>
      </c>
      <c r="X45" s="36">
        <v>24</v>
      </c>
      <c r="Y45" s="36">
        <v>12</v>
      </c>
      <c r="Z45" s="36">
        <v>22</v>
      </c>
      <c r="AA45" s="36">
        <v>11</v>
      </c>
      <c r="AB45" s="36">
        <v>29</v>
      </c>
      <c r="AC45" s="36">
        <v>5.38</v>
      </c>
      <c r="AD45" s="36">
        <v>10</v>
      </c>
      <c r="AE45" s="36">
        <v>9.9</v>
      </c>
      <c r="AF45" s="61">
        <v>12</v>
      </c>
      <c r="AG45" s="163"/>
      <c r="AH45" s="164">
        <v>0.088</v>
      </c>
      <c r="AI45" s="172">
        <v>1.4</v>
      </c>
      <c r="AJ45" s="172">
        <v>17</v>
      </c>
      <c r="AK45" s="172">
        <v>15</v>
      </c>
      <c r="AL45" s="172">
        <v>7</v>
      </c>
      <c r="AM45" s="81">
        <v>11</v>
      </c>
      <c r="AN45" s="37">
        <v>3.41</v>
      </c>
      <c r="AO45" s="35">
        <v>4.45</v>
      </c>
      <c r="AP45" s="34">
        <v>3.6</v>
      </c>
      <c r="AQ45" s="38">
        <v>16</v>
      </c>
      <c r="AR45" s="65">
        <v>53.5</v>
      </c>
      <c r="AS45" s="23">
        <v>1.3</v>
      </c>
      <c r="AT45" s="25">
        <v>0.001</v>
      </c>
      <c r="AU45" s="25">
        <v>0.01</v>
      </c>
      <c r="AV45" s="25" t="s">
        <v>45</v>
      </c>
      <c r="AW45" s="25">
        <v>0.04</v>
      </c>
      <c r="AX45" s="25">
        <v>0.1</v>
      </c>
      <c r="AY45" s="25">
        <v>0.021</v>
      </c>
      <c r="AZ45" s="163">
        <v>0.006</v>
      </c>
      <c r="BA45" s="163">
        <v>0.003</v>
      </c>
      <c r="BB45" s="163"/>
      <c r="BC45" s="164" t="s">
        <v>46</v>
      </c>
      <c r="BD45" s="190" t="s">
        <v>46</v>
      </c>
      <c r="BE45" s="190" t="s">
        <v>46</v>
      </c>
      <c r="BF45" s="190" t="s">
        <v>46</v>
      </c>
      <c r="BG45" s="165" t="s">
        <v>46</v>
      </c>
      <c r="BH45" s="84" t="s">
        <v>46</v>
      </c>
      <c r="BI45" s="337" t="s">
        <v>78</v>
      </c>
      <c r="BJ45" s="333"/>
      <c r="BK45" s="332"/>
    </row>
    <row r="46" spans="1:63" ht="12.75">
      <c r="A46" s="231" t="s">
        <v>79</v>
      </c>
      <c r="B46" s="16" t="s">
        <v>8</v>
      </c>
      <c r="C46" s="20">
        <v>0.06</v>
      </c>
      <c r="D46" s="61">
        <v>0.56</v>
      </c>
      <c r="E46" s="163">
        <v>0.18</v>
      </c>
      <c r="F46" s="163" t="s">
        <v>48</v>
      </c>
      <c r="G46" s="163">
        <v>0.11</v>
      </c>
      <c r="H46" s="27">
        <v>1.3</v>
      </c>
      <c r="I46" s="163">
        <v>0.117</v>
      </c>
      <c r="J46" s="163">
        <v>0.2</v>
      </c>
      <c r="K46" s="163">
        <v>0.037</v>
      </c>
      <c r="L46" s="163"/>
      <c r="M46" s="164" t="s">
        <v>45</v>
      </c>
      <c r="N46" s="164" t="s">
        <v>45</v>
      </c>
      <c r="O46" s="165">
        <v>0.015</v>
      </c>
      <c r="P46" s="165" t="s">
        <v>45</v>
      </c>
      <c r="Q46" s="165" t="s">
        <v>45</v>
      </c>
      <c r="R46" s="84">
        <v>0.19</v>
      </c>
      <c r="S46" s="37">
        <v>0.933</v>
      </c>
      <c r="T46" s="60">
        <v>2</v>
      </c>
      <c r="U46" s="60">
        <v>5.5</v>
      </c>
      <c r="V46" s="36">
        <v>0.25</v>
      </c>
      <c r="W46" s="60">
        <v>136</v>
      </c>
      <c r="X46" s="60">
        <v>2.8</v>
      </c>
      <c r="Y46" s="59">
        <v>0.12</v>
      </c>
      <c r="Z46" s="60">
        <v>1.4</v>
      </c>
      <c r="AA46" s="36">
        <v>0.32</v>
      </c>
      <c r="AB46" s="60">
        <v>1.5</v>
      </c>
      <c r="AC46" s="36">
        <v>0.58</v>
      </c>
      <c r="AD46" s="36">
        <v>0.239</v>
      </c>
      <c r="AE46" s="60">
        <v>1.1</v>
      </c>
      <c r="AF46" s="27">
        <v>1.4</v>
      </c>
      <c r="AG46" s="163"/>
      <c r="AH46" s="164" t="s">
        <v>45</v>
      </c>
      <c r="AI46" s="172">
        <v>0.39</v>
      </c>
      <c r="AJ46" s="165">
        <v>0.017</v>
      </c>
      <c r="AK46" s="165">
        <v>0.013</v>
      </c>
      <c r="AL46" s="165">
        <v>0.023</v>
      </c>
      <c r="AM46" s="84">
        <v>0.12</v>
      </c>
      <c r="AN46" s="45">
        <v>0.073</v>
      </c>
      <c r="AO46" s="35">
        <v>0.208</v>
      </c>
      <c r="AP46" s="34">
        <v>0.3</v>
      </c>
      <c r="AQ46" s="44">
        <v>3.2</v>
      </c>
      <c r="AR46" s="66">
        <v>46.4</v>
      </c>
      <c r="AS46" s="23">
        <v>0.73</v>
      </c>
      <c r="AT46" s="25">
        <v>0.002</v>
      </c>
      <c r="AU46" s="25">
        <v>0.006</v>
      </c>
      <c r="AV46" s="25" t="s">
        <v>48</v>
      </c>
      <c r="AW46" s="25" t="s">
        <v>48</v>
      </c>
      <c r="AX46" s="25">
        <v>0.02</v>
      </c>
      <c r="AY46" s="25">
        <v>0.014</v>
      </c>
      <c r="AZ46" s="163" t="s">
        <v>64</v>
      </c>
      <c r="BA46" s="163" t="s">
        <v>64</v>
      </c>
      <c r="BB46" s="163"/>
      <c r="BC46" s="164" t="s">
        <v>45</v>
      </c>
      <c r="BD46" s="165" t="s">
        <v>45</v>
      </c>
      <c r="BE46" s="165" t="s">
        <v>45</v>
      </c>
      <c r="BF46" s="165" t="s">
        <v>45</v>
      </c>
      <c r="BG46" s="165">
        <v>0.012</v>
      </c>
      <c r="BH46" s="84" t="s">
        <v>45</v>
      </c>
      <c r="BI46" s="337" t="s">
        <v>78</v>
      </c>
      <c r="BJ46" s="333">
        <v>1</v>
      </c>
      <c r="BK46" s="332">
        <v>0</v>
      </c>
    </row>
    <row r="47" spans="1:63" ht="12.75">
      <c r="A47" s="231" t="s">
        <v>80</v>
      </c>
      <c r="B47" s="16" t="s">
        <v>8</v>
      </c>
      <c r="C47" s="24">
        <v>0.019</v>
      </c>
      <c r="D47" s="163">
        <v>0.048</v>
      </c>
      <c r="E47" s="163">
        <v>0.024</v>
      </c>
      <c r="F47" s="163" t="s">
        <v>64</v>
      </c>
      <c r="G47" s="163">
        <v>0.01</v>
      </c>
      <c r="H47" s="163">
        <v>0.015</v>
      </c>
      <c r="I47" s="163">
        <v>0.018</v>
      </c>
      <c r="J47" s="163">
        <v>0.035</v>
      </c>
      <c r="K47" s="163">
        <v>0.008</v>
      </c>
      <c r="L47" s="163" t="s">
        <v>60</v>
      </c>
      <c r="M47" s="164">
        <v>0.0012</v>
      </c>
      <c r="N47" s="164">
        <v>0.0012</v>
      </c>
      <c r="O47" s="165">
        <v>0.0056</v>
      </c>
      <c r="P47" s="165">
        <v>0.0017</v>
      </c>
      <c r="Q47" s="165" t="s">
        <v>60</v>
      </c>
      <c r="R47" s="84">
        <v>0.045</v>
      </c>
      <c r="S47" s="41">
        <v>0.44</v>
      </c>
      <c r="T47" s="60">
        <v>0.42</v>
      </c>
      <c r="U47" s="60">
        <v>0.27</v>
      </c>
      <c r="V47" s="60">
        <v>0.3</v>
      </c>
      <c r="W47" s="60">
        <v>1.3</v>
      </c>
      <c r="X47" s="60">
        <v>0.93</v>
      </c>
      <c r="Y47" s="60">
        <v>0.51</v>
      </c>
      <c r="Z47" s="60">
        <v>0.91</v>
      </c>
      <c r="AA47" s="60">
        <v>1.1</v>
      </c>
      <c r="AB47" s="60">
        <v>1.1</v>
      </c>
      <c r="AC47" s="60">
        <v>0.46</v>
      </c>
      <c r="AD47" s="60">
        <v>0.635</v>
      </c>
      <c r="AE47" s="60">
        <v>0.58</v>
      </c>
      <c r="AF47" s="27">
        <v>0.65</v>
      </c>
      <c r="AG47" s="27">
        <v>0.36</v>
      </c>
      <c r="AH47" s="172">
        <v>0.24</v>
      </c>
      <c r="AI47" s="185">
        <v>0.3</v>
      </c>
      <c r="AJ47" s="185">
        <v>4.4</v>
      </c>
      <c r="AK47" s="185">
        <v>1.5</v>
      </c>
      <c r="AL47" s="185">
        <v>1.2</v>
      </c>
      <c r="AM47" s="87">
        <v>1.1</v>
      </c>
      <c r="AN47" s="37">
        <v>0.11</v>
      </c>
      <c r="AO47" s="35">
        <v>0.08</v>
      </c>
      <c r="AP47" s="34">
        <v>0.12</v>
      </c>
      <c r="AQ47" s="44">
        <v>1.8</v>
      </c>
      <c r="AR47" s="66">
        <v>2.29</v>
      </c>
      <c r="AS47" s="191">
        <v>54</v>
      </c>
      <c r="AT47" s="25" t="s">
        <v>60</v>
      </c>
      <c r="AU47" s="25">
        <v>0.002</v>
      </c>
      <c r="AV47" s="25" t="s">
        <v>64</v>
      </c>
      <c r="AW47" s="25" t="s">
        <v>64</v>
      </c>
      <c r="AX47" s="25" t="s">
        <v>45</v>
      </c>
      <c r="AY47" s="25" t="s">
        <v>45</v>
      </c>
      <c r="AZ47" s="163">
        <v>0.006</v>
      </c>
      <c r="BA47" s="163">
        <v>0.016</v>
      </c>
      <c r="BB47" s="163" t="s">
        <v>60</v>
      </c>
      <c r="BC47" s="164" t="s">
        <v>60</v>
      </c>
      <c r="BD47" s="165" t="s">
        <v>60</v>
      </c>
      <c r="BE47" s="165" t="s">
        <v>60</v>
      </c>
      <c r="BF47" s="165">
        <v>0.0018</v>
      </c>
      <c r="BG47" s="165">
        <v>0.0029</v>
      </c>
      <c r="BH47" s="84">
        <v>0.0056</v>
      </c>
      <c r="BI47" s="337" t="s">
        <v>81</v>
      </c>
      <c r="BJ47" s="333">
        <v>0.25</v>
      </c>
      <c r="BK47" s="332">
        <v>0</v>
      </c>
    </row>
    <row r="48" spans="1:63" ht="18.75">
      <c r="A48" s="229" t="s">
        <v>82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230"/>
    </row>
    <row r="49" spans="1:63" ht="12.75">
      <c r="A49" s="232" t="s">
        <v>82</v>
      </c>
      <c r="B49" s="18" t="s">
        <v>8</v>
      </c>
      <c r="C49" s="21">
        <v>0.005</v>
      </c>
      <c r="D49" s="6" t="s">
        <v>64</v>
      </c>
      <c r="E49" s="6" t="s">
        <v>64</v>
      </c>
      <c r="F49" s="6" t="s">
        <v>64</v>
      </c>
      <c r="G49" s="6" t="s">
        <v>64</v>
      </c>
      <c r="H49" s="6" t="s">
        <v>46</v>
      </c>
      <c r="I49" s="6" t="s">
        <v>55</v>
      </c>
      <c r="J49" s="163" t="s">
        <v>45</v>
      </c>
      <c r="K49" s="163" t="s">
        <v>45</v>
      </c>
      <c r="L49" s="163"/>
      <c r="M49" s="163" t="s">
        <v>68</v>
      </c>
      <c r="N49" s="163" t="s">
        <v>68</v>
      </c>
      <c r="O49" s="163" t="s">
        <v>68</v>
      </c>
      <c r="P49" s="163" t="s">
        <v>68</v>
      </c>
      <c r="Q49" s="163" t="s">
        <v>68</v>
      </c>
      <c r="R49" s="76" t="s">
        <v>68</v>
      </c>
      <c r="S49" s="32">
        <v>0.1</v>
      </c>
      <c r="T49" s="55">
        <v>0.01</v>
      </c>
      <c r="U49" s="55">
        <v>0.01</v>
      </c>
      <c r="V49" s="55">
        <v>0.01</v>
      </c>
      <c r="W49" s="55">
        <v>0.01</v>
      </c>
      <c r="X49" s="55">
        <v>0.0005</v>
      </c>
      <c r="Y49" s="55">
        <v>0.0005</v>
      </c>
      <c r="Z49" s="55">
        <v>0.0005</v>
      </c>
      <c r="AA49" s="55" t="s">
        <v>64</v>
      </c>
      <c r="AB49" s="55" t="s">
        <v>64</v>
      </c>
      <c r="AC49" s="55" t="s">
        <v>46</v>
      </c>
      <c r="AD49" s="55" t="s">
        <v>55</v>
      </c>
      <c r="AE49" s="59" t="s">
        <v>45</v>
      </c>
      <c r="AF49" s="163" t="s">
        <v>45</v>
      </c>
      <c r="AG49" s="163"/>
      <c r="AH49" s="163" t="s">
        <v>68</v>
      </c>
      <c r="AI49" s="163" t="s">
        <v>68</v>
      </c>
      <c r="AJ49" s="163" t="s">
        <v>68</v>
      </c>
      <c r="AK49" s="163" t="s">
        <v>68</v>
      </c>
      <c r="AL49" s="163">
        <v>0.002</v>
      </c>
      <c r="AM49" s="76" t="s">
        <v>68</v>
      </c>
      <c r="AN49" s="50">
        <v>0.1</v>
      </c>
      <c r="AO49" s="31">
        <v>0.01</v>
      </c>
      <c r="AP49" s="30">
        <v>0.01</v>
      </c>
      <c r="AQ49" s="33"/>
      <c r="AR49" s="67">
        <v>0.1</v>
      </c>
      <c r="AS49" s="21" t="s">
        <v>64</v>
      </c>
      <c r="AT49" s="6" t="s">
        <v>64</v>
      </c>
      <c r="AU49" s="6" t="s">
        <v>64</v>
      </c>
      <c r="AV49" s="6" t="s">
        <v>64</v>
      </c>
      <c r="AW49" s="6" t="s">
        <v>64</v>
      </c>
      <c r="AX49" s="6" t="s">
        <v>46</v>
      </c>
      <c r="AY49" s="6" t="s">
        <v>55</v>
      </c>
      <c r="AZ49" s="163" t="s">
        <v>45</v>
      </c>
      <c r="BA49" s="163" t="s">
        <v>45</v>
      </c>
      <c r="BB49" s="163"/>
      <c r="BC49" s="192" t="s">
        <v>68</v>
      </c>
      <c r="BD49" s="165" t="s">
        <v>68</v>
      </c>
      <c r="BE49" s="165" t="s">
        <v>68</v>
      </c>
      <c r="BF49" s="165" t="s">
        <v>68</v>
      </c>
      <c r="BG49" s="165" t="s">
        <v>68</v>
      </c>
      <c r="BH49" s="84" t="s">
        <v>68</v>
      </c>
      <c r="BI49" s="337">
        <v>0.05</v>
      </c>
      <c r="BJ49" s="333">
        <v>0.25</v>
      </c>
      <c r="BK49" s="332"/>
    </row>
    <row r="50" spans="1:63" ht="18.75">
      <c r="A50" s="229" t="s">
        <v>84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230"/>
    </row>
    <row r="51" spans="1:63" ht="12.75">
      <c r="A51" s="231" t="s">
        <v>84</v>
      </c>
      <c r="B51" s="16" t="s">
        <v>8</v>
      </c>
      <c r="C51" s="20">
        <v>0.1</v>
      </c>
      <c r="D51" s="25" t="s">
        <v>55</v>
      </c>
      <c r="E51" s="25" t="s">
        <v>54</v>
      </c>
      <c r="F51" s="25" t="s">
        <v>86</v>
      </c>
      <c r="G51" s="25" t="s">
        <v>86</v>
      </c>
      <c r="H51" s="25" t="s">
        <v>55</v>
      </c>
      <c r="I51" s="25">
        <v>0.05</v>
      </c>
      <c r="J51" s="163">
        <v>0.06</v>
      </c>
      <c r="K51" s="163" t="s">
        <v>48</v>
      </c>
      <c r="L51" s="163"/>
      <c r="M51" s="164">
        <v>0.06</v>
      </c>
      <c r="N51" s="164">
        <v>0.08</v>
      </c>
      <c r="O51" s="163">
        <v>0.08</v>
      </c>
      <c r="P51" s="163"/>
      <c r="Q51" s="163">
        <v>0.06</v>
      </c>
      <c r="R51" s="76"/>
      <c r="S51" s="32"/>
      <c r="T51" s="55">
        <v>0.1</v>
      </c>
      <c r="U51" s="55">
        <v>0.1</v>
      </c>
      <c r="V51" s="55">
        <v>0.1</v>
      </c>
      <c r="W51" s="55">
        <v>0.1</v>
      </c>
      <c r="X51" s="55">
        <v>0.05</v>
      </c>
      <c r="Y51" s="55">
        <v>0.1</v>
      </c>
      <c r="Z51" s="55">
        <v>0.1</v>
      </c>
      <c r="AA51" s="55" t="s">
        <v>86</v>
      </c>
      <c r="AB51" s="55" t="s">
        <v>86</v>
      </c>
      <c r="AC51" s="55">
        <v>0.1</v>
      </c>
      <c r="AD51" s="55">
        <v>0.13</v>
      </c>
      <c r="AE51" s="59">
        <v>0.11</v>
      </c>
      <c r="AF51" s="163">
        <v>0.09</v>
      </c>
      <c r="AG51" s="163"/>
      <c r="AH51" s="163">
        <v>0.09</v>
      </c>
      <c r="AI51" s="163">
        <v>0.1</v>
      </c>
      <c r="AJ51" s="163">
        <v>0.1</v>
      </c>
      <c r="AK51" s="163"/>
      <c r="AL51" s="163">
        <v>0.1</v>
      </c>
      <c r="AM51" s="76"/>
      <c r="AN51" s="32"/>
      <c r="AO51" s="31"/>
      <c r="AP51" s="30" t="s">
        <v>55</v>
      </c>
      <c r="AQ51" s="33" t="s">
        <v>55</v>
      </c>
      <c r="AR51" s="68"/>
      <c r="AS51" s="20">
        <v>0.05</v>
      </c>
      <c r="AT51" s="25" t="s">
        <v>55</v>
      </c>
      <c r="AU51" s="25" t="s">
        <v>55</v>
      </c>
      <c r="AV51" s="25" t="s">
        <v>86</v>
      </c>
      <c r="AW51" s="25" t="s">
        <v>86</v>
      </c>
      <c r="AX51" s="25" t="s">
        <v>55</v>
      </c>
      <c r="AY51" s="25">
        <v>0.04</v>
      </c>
      <c r="AZ51" s="163">
        <v>0.05</v>
      </c>
      <c r="BA51" s="163">
        <v>0.04</v>
      </c>
      <c r="BB51" s="163"/>
      <c r="BC51" s="164">
        <v>0.05</v>
      </c>
      <c r="BD51" s="165">
        <v>0.07</v>
      </c>
      <c r="BE51" s="165">
        <v>0.05</v>
      </c>
      <c r="BF51" s="165"/>
      <c r="BG51" s="165">
        <v>0.04</v>
      </c>
      <c r="BH51" s="84"/>
      <c r="BI51" s="337">
        <v>1.5</v>
      </c>
      <c r="BJ51" s="333">
        <v>3</v>
      </c>
      <c r="BK51" s="332">
        <v>0.052</v>
      </c>
    </row>
    <row r="52" spans="1:63" ht="18.75">
      <c r="A52" s="229" t="s">
        <v>87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230"/>
    </row>
    <row r="53" spans="1:63" ht="12.75">
      <c r="A53" s="233" t="s">
        <v>88</v>
      </c>
      <c r="B53" s="129"/>
      <c r="C53" s="23">
        <v>43</v>
      </c>
      <c r="D53" s="61">
        <v>20</v>
      </c>
      <c r="E53" s="163" t="s">
        <v>18</v>
      </c>
      <c r="F53" s="61">
        <v>92</v>
      </c>
      <c r="G53" s="61">
        <v>2400</v>
      </c>
      <c r="H53" s="163" t="s">
        <v>10</v>
      </c>
      <c r="I53" s="61">
        <v>30</v>
      </c>
      <c r="J53" s="163">
        <v>0</v>
      </c>
      <c r="K53" s="163">
        <v>0</v>
      </c>
      <c r="L53" s="163">
        <v>0</v>
      </c>
      <c r="M53" s="164">
        <v>0</v>
      </c>
      <c r="N53" s="172">
        <v>1</v>
      </c>
      <c r="O53" s="165">
        <v>0</v>
      </c>
      <c r="P53" s="165"/>
      <c r="Q53" s="165">
        <v>2</v>
      </c>
      <c r="R53" s="84"/>
      <c r="S53" s="56"/>
      <c r="T53" s="36">
        <v>100</v>
      </c>
      <c r="U53" s="36">
        <v>100</v>
      </c>
      <c r="V53" s="59"/>
      <c r="W53" s="36">
        <v>100</v>
      </c>
      <c r="X53" s="36" t="s">
        <v>108</v>
      </c>
      <c r="Y53" s="36">
        <v>9</v>
      </c>
      <c r="Z53" s="36">
        <v>43</v>
      </c>
      <c r="AA53" s="36">
        <v>74</v>
      </c>
      <c r="AB53" s="36">
        <v>430</v>
      </c>
      <c r="AC53" s="59" t="s">
        <v>10</v>
      </c>
      <c r="AD53" s="36">
        <v>37</v>
      </c>
      <c r="AE53" s="59">
        <v>0</v>
      </c>
      <c r="AF53" s="163">
        <v>0</v>
      </c>
      <c r="AG53" s="61">
        <v>90</v>
      </c>
      <c r="AH53" s="164">
        <v>0</v>
      </c>
      <c r="AI53" s="165">
        <v>0</v>
      </c>
      <c r="AJ53" s="165">
        <v>0</v>
      </c>
      <c r="AK53" s="165"/>
      <c r="AL53" s="165">
        <v>0</v>
      </c>
      <c r="AM53" s="84"/>
      <c r="AN53" s="56"/>
      <c r="AO53" s="57"/>
      <c r="AP53" s="30">
        <v>0</v>
      </c>
      <c r="AQ53" s="33">
        <v>0</v>
      </c>
      <c r="AR53" s="68"/>
      <c r="AS53" s="23" t="s">
        <v>119</v>
      </c>
      <c r="AT53" s="163" t="s">
        <v>18</v>
      </c>
      <c r="AU53" s="163" t="s">
        <v>18</v>
      </c>
      <c r="AV53" s="61">
        <v>230</v>
      </c>
      <c r="AW53" s="25" t="s">
        <v>10</v>
      </c>
      <c r="AX53" s="25" t="s">
        <v>10</v>
      </c>
      <c r="AY53" s="61">
        <v>1</v>
      </c>
      <c r="AZ53" s="163">
        <v>0</v>
      </c>
      <c r="BA53" s="163">
        <v>0</v>
      </c>
      <c r="BB53" s="163">
        <v>0</v>
      </c>
      <c r="BC53" s="172">
        <v>7</v>
      </c>
      <c r="BD53" s="172">
        <v>10</v>
      </c>
      <c r="BE53" s="165">
        <v>0</v>
      </c>
      <c r="BF53" s="165"/>
      <c r="BG53" s="172">
        <v>3</v>
      </c>
      <c r="BH53" s="84"/>
      <c r="BI53" s="337" t="s">
        <v>89</v>
      </c>
      <c r="BJ53" s="333"/>
      <c r="BK53" s="334"/>
    </row>
    <row r="54" spans="1:63" ht="12.75">
      <c r="A54" s="233" t="s">
        <v>90</v>
      </c>
      <c r="B54" s="129"/>
      <c r="C54" s="24" t="s">
        <v>18</v>
      </c>
      <c r="D54" s="61">
        <v>4</v>
      </c>
      <c r="E54" s="163" t="s">
        <v>18</v>
      </c>
      <c r="F54" s="163" t="s">
        <v>10</v>
      </c>
      <c r="G54" s="163" t="s">
        <v>10</v>
      </c>
      <c r="H54" s="163" t="s">
        <v>10</v>
      </c>
      <c r="I54" s="61">
        <v>20</v>
      </c>
      <c r="J54" s="163">
        <v>0</v>
      </c>
      <c r="K54" s="163">
        <v>0</v>
      </c>
      <c r="L54" s="163">
        <v>0</v>
      </c>
      <c r="M54" s="164">
        <v>0</v>
      </c>
      <c r="N54" s="164">
        <v>0</v>
      </c>
      <c r="O54" s="165">
        <v>0</v>
      </c>
      <c r="P54" s="165"/>
      <c r="Q54" s="165">
        <v>2</v>
      </c>
      <c r="R54" s="84"/>
      <c r="S54" s="56"/>
      <c r="T54" s="36">
        <v>100</v>
      </c>
      <c r="U54" s="59">
        <v>0</v>
      </c>
      <c r="V54" s="36">
        <v>15</v>
      </c>
      <c r="W54" s="36">
        <v>10</v>
      </c>
      <c r="X54" s="36" t="s">
        <v>108</v>
      </c>
      <c r="Y54" s="36">
        <v>4</v>
      </c>
      <c r="Z54" s="36">
        <v>3</v>
      </c>
      <c r="AA54" s="59" t="s">
        <v>10</v>
      </c>
      <c r="AB54" s="59" t="s">
        <v>10</v>
      </c>
      <c r="AC54" s="59" t="s">
        <v>10</v>
      </c>
      <c r="AD54" s="36">
        <v>37</v>
      </c>
      <c r="AE54" s="59">
        <v>0</v>
      </c>
      <c r="AF54" s="163">
        <v>0</v>
      </c>
      <c r="AG54" s="61">
        <v>72</v>
      </c>
      <c r="AH54" s="164">
        <v>0</v>
      </c>
      <c r="AI54" s="165">
        <v>0</v>
      </c>
      <c r="AJ54" s="165">
        <v>0</v>
      </c>
      <c r="AK54" s="165"/>
      <c r="AL54" s="165">
        <v>0</v>
      </c>
      <c r="AM54" s="84"/>
      <c r="AN54" s="56"/>
      <c r="AO54" s="57"/>
      <c r="AP54" s="47">
        <v>0</v>
      </c>
      <c r="AQ54" s="53">
        <v>0</v>
      </c>
      <c r="AR54" s="68"/>
      <c r="AS54" s="23" t="s">
        <v>119</v>
      </c>
      <c r="AT54" s="163" t="s">
        <v>18</v>
      </c>
      <c r="AU54" s="163" t="s">
        <v>18</v>
      </c>
      <c r="AV54" s="163" t="s">
        <v>10</v>
      </c>
      <c r="AW54" s="25" t="s">
        <v>10</v>
      </c>
      <c r="AX54" s="25" t="s">
        <v>10</v>
      </c>
      <c r="AY54" s="61">
        <v>1</v>
      </c>
      <c r="AZ54" s="163">
        <v>0</v>
      </c>
      <c r="BA54" s="163">
        <v>0</v>
      </c>
      <c r="BB54" s="163">
        <v>0</v>
      </c>
      <c r="BC54" s="164">
        <v>0</v>
      </c>
      <c r="BD54" s="165">
        <v>0</v>
      </c>
      <c r="BE54" s="165">
        <v>0</v>
      </c>
      <c r="BF54" s="165"/>
      <c r="BG54" s="165">
        <v>0</v>
      </c>
      <c r="BH54" s="84"/>
      <c r="BI54" s="337" t="s">
        <v>89</v>
      </c>
      <c r="BJ54" s="333"/>
      <c r="BK54" s="334"/>
    </row>
    <row r="55" spans="1:63" ht="12.75">
      <c r="A55" s="233" t="s">
        <v>91</v>
      </c>
      <c r="B55" s="129"/>
      <c r="C55" s="22">
        <v>43</v>
      </c>
      <c r="D55" s="26">
        <v>93</v>
      </c>
      <c r="E55" s="163" t="s">
        <v>18</v>
      </c>
      <c r="F55" s="26">
        <v>21</v>
      </c>
      <c r="G55" s="163" t="s">
        <v>11</v>
      </c>
      <c r="H55" s="163" t="s">
        <v>11</v>
      </c>
      <c r="I55" s="26">
        <v>22</v>
      </c>
      <c r="J55" s="26">
        <v>2</v>
      </c>
      <c r="K55" s="163">
        <v>0</v>
      </c>
      <c r="L55" s="163">
        <v>0</v>
      </c>
      <c r="M55" s="171">
        <v>1</v>
      </c>
      <c r="N55" s="171">
        <v>5</v>
      </c>
      <c r="O55" s="165">
        <v>0</v>
      </c>
      <c r="P55" s="165"/>
      <c r="Q55" s="165">
        <v>11</v>
      </c>
      <c r="R55" s="84"/>
      <c r="S55" s="56"/>
      <c r="T55" s="58">
        <v>66</v>
      </c>
      <c r="U55" s="58">
        <v>7</v>
      </c>
      <c r="V55" s="58">
        <v>94</v>
      </c>
      <c r="W55" s="58">
        <v>30</v>
      </c>
      <c r="X55" s="58">
        <v>2</v>
      </c>
      <c r="Y55" s="58">
        <v>3</v>
      </c>
      <c r="Z55" s="58">
        <v>7</v>
      </c>
      <c r="AA55" s="59">
        <v>0</v>
      </c>
      <c r="AB55" s="59" t="s">
        <v>11</v>
      </c>
      <c r="AC55" s="59" t="s">
        <v>11</v>
      </c>
      <c r="AD55" s="58">
        <v>11</v>
      </c>
      <c r="AE55" s="59">
        <v>0</v>
      </c>
      <c r="AF55" s="163">
        <v>0</v>
      </c>
      <c r="AG55" s="26">
        <v>21</v>
      </c>
      <c r="AH55" s="164">
        <v>0</v>
      </c>
      <c r="AI55" s="171">
        <v>6</v>
      </c>
      <c r="AJ55" s="165">
        <v>0</v>
      </c>
      <c r="AK55" s="165"/>
      <c r="AL55" s="171">
        <v>1</v>
      </c>
      <c r="AM55" s="84"/>
      <c r="AN55" s="56"/>
      <c r="AO55" s="57"/>
      <c r="AP55" s="49">
        <v>56</v>
      </c>
      <c r="AQ55" s="54">
        <v>8</v>
      </c>
      <c r="AR55" s="68"/>
      <c r="AS55" s="22">
        <v>110</v>
      </c>
      <c r="AT55" s="163" t="s">
        <v>18</v>
      </c>
      <c r="AU55" s="26">
        <v>4</v>
      </c>
      <c r="AV55" s="163">
        <v>0</v>
      </c>
      <c r="AW55" s="25" t="s">
        <v>11</v>
      </c>
      <c r="AX55" s="25" t="s">
        <v>11</v>
      </c>
      <c r="AY55" s="25" t="s">
        <v>120</v>
      </c>
      <c r="AZ55" s="163">
        <v>0</v>
      </c>
      <c r="BA55" s="163">
        <v>0</v>
      </c>
      <c r="BB55" s="163">
        <v>0</v>
      </c>
      <c r="BC55" s="164">
        <v>0</v>
      </c>
      <c r="BD55" s="171">
        <v>3</v>
      </c>
      <c r="BE55" s="165">
        <v>0</v>
      </c>
      <c r="BF55" s="165"/>
      <c r="BG55" s="171">
        <v>6</v>
      </c>
      <c r="BH55" s="84"/>
      <c r="BI55" s="337">
        <v>0</v>
      </c>
      <c r="BJ55" s="333"/>
      <c r="BK55" s="334"/>
    </row>
    <row r="56" spans="1:63" ht="12.75">
      <c r="A56" s="233" t="s">
        <v>92</v>
      </c>
      <c r="B56" s="129"/>
      <c r="C56" s="24" t="s">
        <v>93</v>
      </c>
      <c r="D56" s="163" t="s">
        <v>93</v>
      </c>
      <c r="E56" s="163" t="s">
        <v>93</v>
      </c>
      <c r="F56" s="163" t="s">
        <v>93</v>
      </c>
      <c r="G56" s="163" t="s">
        <v>93</v>
      </c>
      <c r="H56" s="163" t="s">
        <v>93</v>
      </c>
      <c r="I56" s="163" t="s">
        <v>93</v>
      </c>
      <c r="J56" s="163" t="s">
        <v>93</v>
      </c>
      <c r="K56" s="163" t="s">
        <v>93</v>
      </c>
      <c r="L56" s="163" t="s">
        <v>93</v>
      </c>
      <c r="M56" s="164" t="s">
        <v>93</v>
      </c>
      <c r="N56" s="164" t="s">
        <v>93</v>
      </c>
      <c r="O56" s="165" t="s">
        <v>93</v>
      </c>
      <c r="P56" s="165"/>
      <c r="Q56" s="165" t="s">
        <v>93</v>
      </c>
      <c r="R56" s="84"/>
      <c r="S56" s="56"/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 t="s">
        <v>93</v>
      </c>
      <c r="AB56" s="59" t="s">
        <v>93</v>
      </c>
      <c r="AC56" s="59" t="s">
        <v>93</v>
      </c>
      <c r="AD56" s="59" t="s">
        <v>93</v>
      </c>
      <c r="AE56" s="59" t="s">
        <v>93</v>
      </c>
      <c r="AF56" s="163" t="s">
        <v>93</v>
      </c>
      <c r="AG56" s="163" t="s">
        <v>93</v>
      </c>
      <c r="AH56" s="164" t="s">
        <v>93</v>
      </c>
      <c r="AI56" s="165" t="s">
        <v>108</v>
      </c>
      <c r="AJ56" s="165" t="s">
        <v>93</v>
      </c>
      <c r="AK56" s="165"/>
      <c r="AL56" s="165" t="s">
        <v>93</v>
      </c>
      <c r="AM56" s="84"/>
      <c r="AN56" s="56"/>
      <c r="AO56" s="57"/>
      <c r="AP56" s="30">
        <v>0</v>
      </c>
      <c r="AQ56" s="33">
        <v>0</v>
      </c>
      <c r="AR56" s="68"/>
      <c r="AS56" s="21">
        <v>0</v>
      </c>
      <c r="AT56" s="6">
        <v>0</v>
      </c>
      <c r="AU56" s="6">
        <v>0</v>
      </c>
      <c r="AV56" s="6" t="s">
        <v>121</v>
      </c>
      <c r="AW56" s="6" t="s">
        <v>121</v>
      </c>
      <c r="AX56" s="6" t="s">
        <v>122</v>
      </c>
      <c r="AY56" s="6" t="s">
        <v>93</v>
      </c>
      <c r="AZ56" s="163" t="s">
        <v>93</v>
      </c>
      <c r="BA56" s="163" t="s">
        <v>93</v>
      </c>
      <c r="BB56" s="163" t="s">
        <v>93</v>
      </c>
      <c r="BC56" s="164" t="s">
        <v>121</v>
      </c>
      <c r="BD56" s="165" t="s">
        <v>93</v>
      </c>
      <c r="BE56" s="165" t="s">
        <v>93</v>
      </c>
      <c r="BF56" s="165"/>
      <c r="BG56" s="165" t="s">
        <v>93</v>
      </c>
      <c r="BH56" s="84"/>
      <c r="BI56" s="335"/>
      <c r="BJ56" s="336"/>
      <c r="BK56" s="334"/>
    </row>
    <row r="57" spans="1:63" ht="18.75">
      <c r="A57" s="229" t="s">
        <v>94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230"/>
    </row>
    <row r="58" spans="1:63" ht="12.75">
      <c r="A58" s="234" t="s">
        <v>95</v>
      </c>
      <c r="B58" s="19" t="s">
        <v>96</v>
      </c>
      <c r="C58" s="20">
        <v>45</v>
      </c>
      <c r="D58" s="25">
        <v>40</v>
      </c>
      <c r="E58" s="25">
        <v>80</v>
      </c>
      <c r="F58" s="25">
        <v>20</v>
      </c>
      <c r="G58" s="25">
        <v>20</v>
      </c>
      <c r="H58" s="25" t="s">
        <v>97</v>
      </c>
      <c r="I58" s="25">
        <v>160</v>
      </c>
      <c r="J58" s="163">
        <v>38</v>
      </c>
      <c r="K58" s="163">
        <v>37</v>
      </c>
      <c r="L58" s="163">
        <v>20</v>
      </c>
      <c r="M58" s="164" t="s">
        <v>97</v>
      </c>
      <c r="N58" s="164" t="s">
        <v>97</v>
      </c>
      <c r="O58" s="165" t="s">
        <v>97</v>
      </c>
      <c r="P58" s="165" t="s">
        <v>97</v>
      </c>
      <c r="Q58" s="165" t="s">
        <v>97</v>
      </c>
      <c r="R58" s="84" t="s">
        <v>97</v>
      </c>
      <c r="S58" s="32">
        <v>43</v>
      </c>
      <c r="T58" s="55">
        <v>215</v>
      </c>
      <c r="U58" s="55">
        <v>175</v>
      </c>
      <c r="V58" s="55">
        <v>130</v>
      </c>
      <c r="W58" s="55">
        <v>45</v>
      </c>
      <c r="X58" s="55">
        <v>75</v>
      </c>
      <c r="Y58" s="55">
        <v>45</v>
      </c>
      <c r="Z58" s="55">
        <v>140</v>
      </c>
      <c r="AA58" s="55">
        <v>40</v>
      </c>
      <c r="AB58" s="55">
        <v>13</v>
      </c>
      <c r="AC58" s="55" t="s">
        <v>37</v>
      </c>
      <c r="AD58" s="55">
        <v>70</v>
      </c>
      <c r="AE58" s="59">
        <v>70</v>
      </c>
      <c r="AF58" s="163">
        <v>530</v>
      </c>
      <c r="AG58" s="163">
        <v>10</v>
      </c>
      <c r="AH58" s="164" t="s">
        <v>97</v>
      </c>
      <c r="AI58" s="165">
        <v>20</v>
      </c>
      <c r="AJ58" s="165">
        <v>20</v>
      </c>
      <c r="AK58" s="165">
        <v>190</v>
      </c>
      <c r="AL58" s="165">
        <v>470</v>
      </c>
      <c r="AM58" s="84" t="s">
        <v>97</v>
      </c>
      <c r="AN58" s="32">
        <v>260</v>
      </c>
      <c r="AO58" s="31">
        <v>390</v>
      </c>
      <c r="AP58" s="30">
        <v>2335</v>
      </c>
      <c r="AQ58" s="33">
        <v>3115</v>
      </c>
      <c r="AR58" s="69">
        <v>1000</v>
      </c>
      <c r="AS58" s="20">
        <v>35</v>
      </c>
      <c r="AT58" s="25">
        <v>10</v>
      </c>
      <c r="AU58" s="25">
        <v>40</v>
      </c>
      <c r="AV58" s="25">
        <v>50</v>
      </c>
      <c r="AW58" s="25">
        <v>20</v>
      </c>
      <c r="AX58" s="25" t="s">
        <v>123</v>
      </c>
      <c r="AY58" s="25">
        <v>160</v>
      </c>
      <c r="AZ58" s="163">
        <v>20</v>
      </c>
      <c r="BA58" s="163">
        <v>25</v>
      </c>
      <c r="BB58" s="163">
        <v>31</v>
      </c>
      <c r="BC58" s="164" t="s">
        <v>97</v>
      </c>
      <c r="BD58" s="165" t="s">
        <v>97</v>
      </c>
      <c r="BE58" s="165" t="s">
        <v>97</v>
      </c>
      <c r="BF58" s="165">
        <v>28</v>
      </c>
      <c r="BG58" s="165" t="s">
        <v>97</v>
      </c>
      <c r="BH58" s="84" t="s">
        <v>97</v>
      </c>
      <c r="BI58" s="335"/>
      <c r="BJ58" s="336"/>
      <c r="BK58" s="334"/>
    </row>
    <row r="59" spans="1:63" ht="12.75">
      <c r="A59" s="233" t="s">
        <v>98</v>
      </c>
      <c r="B59" s="129"/>
      <c r="C59" s="20" t="s">
        <v>54</v>
      </c>
      <c r="D59" s="25" t="s">
        <v>54</v>
      </c>
      <c r="E59" s="25" t="s">
        <v>54</v>
      </c>
      <c r="F59" s="25" t="s">
        <v>48</v>
      </c>
      <c r="G59" s="25" t="s">
        <v>48</v>
      </c>
      <c r="H59" s="25" t="s">
        <v>48</v>
      </c>
      <c r="I59" s="25" t="s">
        <v>55</v>
      </c>
      <c r="J59" s="163" t="s">
        <v>55</v>
      </c>
      <c r="K59" s="163" t="s">
        <v>55</v>
      </c>
      <c r="L59" s="163"/>
      <c r="M59" s="164" t="s">
        <v>48</v>
      </c>
      <c r="N59" s="164" t="s">
        <v>48</v>
      </c>
      <c r="O59" s="165" t="s">
        <v>48</v>
      </c>
      <c r="P59" s="165" t="s">
        <v>48</v>
      </c>
      <c r="Q59" s="165" t="s">
        <v>48</v>
      </c>
      <c r="R59" s="84" t="s">
        <v>48</v>
      </c>
      <c r="S59" s="52">
        <v>0.54</v>
      </c>
      <c r="T59" s="60">
        <v>4.3</v>
      </c>
      <c r="U59" s="60">
        <v>2.05</v>
      </c>
      <c r="V59" s="60">
        <v>2.15</v>
      </c>
      <c r="W59" s="60">
        <v>10.9</v>
      </c>
      <c r="X59" s="60">
        <v>9.25</v>
      </c>
      <c r="Y59" s="184">
        <v>0.8</v>
      </c>
      <c r="Z59" s="184">
        <v>0.55</v>
      </c>
      <c r="AA59" s="184" t="s">
        <v>48</v>
      </c>
      <c r="AB59" s="184" t="s">
        <v>48</v>
      </c>
      <c r="AC59" s="184" t="s">
        <v>48</v>
      </c>
      <c r="AD59" s="184" t="s">
        <v>55</v>
      </c>
      <c r="AE59" s="59" t="s">
        <v>55</v>
      </c>
      <c r="AF59" s="163">
        <v>0.23</v>
      </c>
      <c r="AG59" s="163"/>
      <c r="AH59" s="164" t="s">
        <v>48</v>
      </c>
      <c r="AI59" s="165">
        <v>0.243</v>
      </c>
      <c r="AJ59" s="165" t="s">
        <v>48</v>
      </c>
      <c r="AK59" s="165" t="s">
        <v>48</v>
      </c>
      <c r="AL59" s="165">
        <v>0.065</v>
      </c>
      <c r="AM59" s="84" t="s">
        <v>48</v>
      </c>
      <c r="AN59" s="32">
        <v>0.69</v>
      </c>
      <c r="AO59" s="31">
        <v>0.844</v>
      </c>
      <c r="AP59" s="43">
        <v>2.8</v>
      </c>
      <c r="AQ59" s="33"/>
      <c r="AR59" s="69">
        <v>0.76</v>
      </c>
      <c r="AS59" s="20">
        <v>0.65</v>
      </c>
      <c r="AT59" s="25" t="s">
        <v>54</v>
      </c>
      <c r="AU59" s="25" t="s">
        <v>54</v>
      </c>
      <c r="AV59" s="25" t="s">
        <v>48</v>
      </c>
      <c r="AW59" s="25">
        <v>0.05</v>
      </c>
      <c r="AX59" s="25" t="s">
        <v>48</v>
      </c>
      <c r="AY59" s="25" t="s">
        <v>55</v>
      </c>
      <c r="AZ59" s="163" t="s">
        <v>55</v>
      </c>
      <c r="BA59" s="163" t="s">
        <v>55</v>
      </c>
      <c r="BB59" s="163"/>
      <c r="BC59" s="163" t="s">
        <v>48</v>
      </c>
      <c r="BD59" s="163" t="s">
        <v>48</v>
      </c>
      <c r="BE59" s="163" t="s">
        <v>48</v>
      </c>
      <c r="BF59" s="163" t="s">
        <v>48</v>
      </c>
      <c r="BG59" s="163" t="s">
        <v>48</v>
      </c>
      <c r="BH59" s="76" t="s">
        <v>48</v>
      </c>
      <c r="BI59" s="335"/>
      <c r="BJ59" s="333">
        <v>1</v>
      </c>
      <c r="BK59" s="332">
        <v>1</v>
      </c>
    </row>
    <row r="60" spans="1:63" ht="12.75">
      <c r="A60" s="235" t="s">
        <v>99</v>
      </c>
      <c r="B60" s="19" t="s">
        <v>96</v>
      </c>
      <c r="C60" s="20" t="s">
        <v>97</v>
      </c>
      <c r="D60" s="25" t="s">
        <v>97</v>
      </c>
      <c r="E60" s="25" t="s">
        <v>97</v>
      </c>
      <c r="F60" s="25" t="s">
        <v>97</v>
      </c>
      <c r="G60" s="25" t="s">
        <v>97</v>
      </c>
      <c r="H60" s="25">
        <v>48</v>
      </c>
      <c r="I60" s="25" t="s">
        <v>97</v>
      </c>
      <c r="J60" s="163" t="s">
        <v>97</v>
      </c>
      <c r="K60" s="163" t="s">
        <v>97</v>
      </c>
      <c r="L60" s="163"/>
      <c r="M60" s="164" t="s">
        <v>97</v>
      </c>
      <c r="N60" s="164" t="s">
        <v>97</v>
      </c>
      <c r="O60" s="165" t="s">
        <v>97</v>
      </c>
      <c r="P60" s="165" t="s">
        <v>97</v>
      </c>
      <c r="Q60" s="165" t="s">
        <v>97</v>
      </c>
      <c r="R60" s="84" t="s">
        <v>97</v>
      </c>
      <c r="S60" s="32">
        <v>10</v>
      </c>
      <c r="T60" s="55">
        <v>10</v>
      </c>
      <c r="U60" s="55">
        <v>10</v>
      </c>
      <c r="V60" s="55">
        <v>10</v>
      </c>
      <c r="W60" s="55" t="s">
        <v>97</v>
      </c>
      <c r="X60" s="55">
        <v>25</v>
      </c>
      <c r="Y60" s="55" t="s">
        <v>97</v>
      </c>
      <c r="Z60" s="55" t="s">
        <v>97</v>
      </c>
      <c r="AA60" s="55" t="s">
        <v>97</v>
      </c>
      <c r="AB60" s="55" t="s">
        <v>97</v>
      </c>
      <c r="AC60" s="55" t="s">
        <v>109</v>
      </c>
      <c r="AD60" s="55" t="s">
        <v>97</v>
      </c>
      <c r="AE60" s="59" t="s">
        <v>97</v>
      </c>
      <c r="AF60" s="163" t="s">
        <v>97</v>
      </c>
      <c r="AG60" s="163"/>
      <c r="AH60" s="164" t="s">
        <v>97</v>
      </c>
      <c r="AI60" s="165" t="s">
        <v>97</v>
      </c>
      <c r="AJ60" s="165" t="s">
        <v>97</v>
      </c>
      <c r="AK60" s="165" t="s">
        <v>97</v>
      </c>
      <c r="AL60" s="165" t="s">
        <v>97</v>
      </c>
      <c r="AM60" s="84" t="s">
        <v>97</v>
      </c>
      <c r="AN60" s="32" t="s">
        <v>97</v>
      </c>
      <c r="AO60" s="31">
        <v>18</v>
      </c>
      <c r="AP60" s="30" t="s">
        <v>97</v>
      </c>
      <c r="AQ60" s="33" t="s">
        <v>97</v>
      </c>
      <c r="AR60" s="69">
        <v>10</v>
      </c>
      <c r="AS60" s="20" t="s">
        <v>97</v>
      </c>
      <c r="AT60" s="25" t="s">
        <v>97</v>
      </c>
      <c r="AU60" s="25" t="s">
        <v>97</v>
      </c>
      <c r="AV60" s="25" t="s">
        <v>97</v>
      </c>
      <c r="AW60" s="25" t="s">
        <v>97</v>
      </c>
      <c r="AX60" s="25" t="s">
        <v>109</v>
      </c>
      <c r="AY60" s="25" t="s">
        <v>97</v>
      </c>
      <c r="AZ60" s="163" t="s">
        <v>97</v>
      </c>
      <c r="BA60" s="163" t="s">
        <v>97</v>
      </c>
      <c r="BB60" s="163"/>
      <c r="BC60" s="163" t="s">
        <v>97</v>
      </c>
      <c r="BD60" s="163" t="s">
        <v>97</v>
      </c>
      <c r="BE60" s="163" t="s">
        <v>97</v>
      </c>
      <c r="BF60" s="163" t="s">
        <v>97</v>
      </c>
      <c r="BG60" s="163" t="s">
        <v>97</v>
      </c>
      <c r="BH60" s="76" t="s">
        <v>97</v>
      </c>
      <c r="BI60" s="335"/>
      <c r="BJ60" s="336"/>
      <c r="BK60" s="334"/>
    </row>
    <row r="61" spans="1:63" ht="12.75">
      <c r="A61" s="235" t="s">
        <v>167</v>
      </c>
      <c r="B61" s="19" t="s">
        <v>96</v>
      </c>
      <c r="C61" s="20"/>
      <c r="D61" s="25"/>
      <c r="E61" s="25"/>
      <c r="F61" s="25"/>
      <c r="G61" s="25"/>
      <c r="H61" s="25"/>
      <c r="I61" s="25"/>
      <c r="J61" s="163"/>
      <c r="K61" s="163"/>
      <c r="L61" s="163"/>
      <c r="M61" s="164" t="s">
        <v>164</v>
      </c>
      <c r="N61" s="164"/>
      <c r="O61" s="165"/>
      <c r="P61" s="165"/>
      <c r="Q61" s="165"/>
      <c r="R61" s="84"/>
      <c r="S61" s="32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9"/>
      <c r="AF61" s="163"/>
      <c r="AG61" s="163"/>
      <c r="AH61" s="164" t="s">
        <v>164</v>
      </c>
      <c r="AI61" s="165"/>
      <c r="AJ61" s="165"/>
      <c r="AK61" s="165"/>
      <c r="AL61" s="165"/>
      <c r="AM61" s="84"/>
      <c r="AN61" s="32"/>
      <c r="AO61" s="31"/>
      <c r="AP61" s="30"/>
      <c r="AQ61" s="33"/>
      <c r="AR61" s="69"/>
      <c r="AS61" s="20"/>
      <c r="AT61" s="25"/>
      <c r="AU61" s="25"/>
      <c r="AV61" s="25"/>
      <c r="AW61" s="25"/>
      <c r="AX61" s="25"/>
      <c r="AY61" s="25"/>
      <c r="AZ61" s="163"/>
      <c r="BA61" s="163"/>
      <c r="BB61" s="163"/>
      <c r="BC61" s="164" t="s">
        <v>164</v>
      </c>
      <c r="BD61" s="165"/>
      <c r="BE61" s="165"/>
      <c r="BF61" s="165"/>
      <c r="BG61" s="165"/>
      <c r="BH61" s="84"/>
      <c r="BI61" s="335"/>
      <c r="BJ61" s="336"/>
      <c r="BK61" s="334"/>
    </row>
    <row r="62" spans="1:63" ht="12.75">
      <c r="A62" s="236" t="s">
        <v>158</v>
      </c>
      <c r="B62" s="79" t="s">
        <v>96</v>
      </c>
      <c r="C62" s="20"/>
      <c r="D62" s="25"/>
      <c r="E62" s="25"/>
      <c r="F62" s="25"/>
      <c r="G62" s="25"/>
      <c r="H62" s="25"/>
      <c r="I62" s="25"/>
      <c r="J62" s="163"/>
      <c r="K62" s="163"/>
      <c r="L62" s="163"/>
      <c r="M62" s="164" t="s">
        <v>164</v>
      </c>
      <c r="N62" s="164" t="s">
        <v>166</v>
      </c>
      <c r="O62" s="165">
        <v>0.074</v>
      </c>
      <c r="P62" s="165">
        <v>0.04</v>
      </c>
      <c r="Q62" s="165" t="s">
        <v>166</v>
      </c>
      <c r="R62" s="84">
        <v>0.078</v>
      </c>
      <c r="S62" s="32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9"/>
      <c r="AF62" s="163"/>
      <c r="AG62" s="163"/>
      <c r="AH62" s="164" t="s">
        <v>164</v>
      </c>
      <c r="AI62" s="165">
        <v>0.14</v>
      </c>
      <c r="AJ62" s="165" t="s">
        <v>169</v>
      </c>
      <c r="AK62" s="165">
        <v>0.02</v>
      </c>
      <c r="AL62" s="165" t="s">
        <v>166</v>
      </c>
      <c r="AM62" s="84">
        <v>0.015</v>
      </c>
      <c r="AN62" s="32"/>
      <c r="AO62" s="31"/>
      <c r="AP62" s="30"/>
      <c r="AQ62" s="33"/>
      <c r="AR62" s="69"/>
      <c r="AS62" s="20"/>
      <c r="AT62" s="25"/>
      <c r="AU62" s="25"/>
      <c r="AV62" s="25"/>
      <c r="AW62" s="25"/>
      <c r="AX62" s="25"/>
      <c r="AY62" s="25"/>
      <c r="AZ62" s="163"/>
      <c r="BA62" s="163"/>
      <c r="BB62" s="163"/>
      <c r="BC62" s="164" t="s">
        <v>164</v>
      </c>
      <c r="BD62" s="165" t="s">
        <v>166</v>
      </c>
      <c r="BE62" s="165">
        <v>0.041</v>
      </c>
      <c r="BF62" s="165">
        <v>0.03</v>
      </c>
      <c r="BG62" s="165" t="s">
        <v>166</v>
      </c>
      <c r="BH62" s="84">
        <v>0.041</v>
      </c>
      <c r="BI62" s="335"/>
      <c r="BJ62" s="336"/>
      <c r="BK62" s="334"/>
    </row>
    <row r="63" spans="1:63" ht="12.75">
      <c r="A63" s="236" t="s">
        <v>159</v>
      </c>
      <c r="B63" s="79" t="s">
        <v>96</v>
      </c>
      <c r="C63" s="20"/>
      <c r="D63" s="25"/>
      <c r="E63" s="25"/>
      <c r="F63" s="25"/>
      <c r="G63" s="25"/>
      <c r="H63" s="25"/>
      <c r="I63" s="25"/>
      <c r="J63" s="163"/>
      <c r="K63" s="163"/>
      <c r="L63" s="163"/>
      <c r="M63" s="164" t="s">
        <v>86</v>
      </c>
      <c r="N63" s="164" t="s">
        <v>86</v>
      </c>
      <c r="O63" s="165" t="s">
        <v>86</v>
      </c>
      <c r="P63" s="165"/>
      <c r="Q63" s="165" t="s">
        <v>86</v>
      </c>
      <c r="R63" s="84"/>
      <c r="S63" s="32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9"/>
      <c r="AF63" s="163"/>
      <c r="AG63" s="163"/>
      <c r="AH63" s="164" t="s">
        <v>86</v>
      </c>
      <c r="AI63" s="165" t="s">
        <v>86</v>
      </c>
      <c r="AJ63" s="165" t="s">
        <v>86</v>
      </c>
      <c r="AK63" s="165"/>
      <c r="AL63" s="165" t="s">
        <v>86</v>
      </c>
      <c r="AM63" s="84"/>
      <c r="AN63" s="32"/>
      <c r="AO63" s="31"/>
      <c r="AP63" s="30"/>
      <c r="AQ63" s="33"/>
      <c r="AR63" s="69"/>
      <c r="AS63" s="20"/>
      <c r="AT63" s="25"/>
      <c r="AU63" s="25"/>
      <c r="AV63" s="25"/>
      <c r="AW63" s="25"/>
      <c r="AX63" s="25"/>
      <c r="AY63" s="25"/>
      <c r="AZ63" s="163"/>
      <c r="BA63" s="163"/>
      <c r="BB63" s="163"/>
      <c r="BC63" s="164" t="s">
        <v>86</v>
      </c>
      <c r="BD63" s="165" t="s">
        <v>86</v>
      </c>
      <c r="BE63" s="165" t="s">
        <v>86</v>
      </c>
      <c r="BF63" s="165"/>
      <c r="BG63" s="165" t="s">
        <v>86</v>
      </c>
      <c r="BH63" s="84"/>
      <c r="BI63" s="335"/>
      <c r="BJ63" s="336"/>
      <c r="BK63" s="334"/>
    </row>
    <row r="64" spans="1:63" ht="12.75">
      <c r="A64" s="236" t="s">
        <v>170</v>
      </c>
      <c r="B64" s="79" t="s">
        <v>96</v>
      </c>
      <c r="C64" s="20"/>
      <c r="D64" s="25"/>
      <c r="E64" s="25"/>
      <c r="F64" s="25"/>
      <c r="G64" s="25"/>
      <c r="H64" s="25"/>
      <c r="I64" s="25"/>
      <c r="J64" s="163"/>
      <c r="K64" s="163"/>
      <c r="L64" s="163"/>
      <c r="M64" s="164"/>
      <c r="N64" s="164"/>
      <c r="O64" s="165" t="s">
        <v>169</v>
      </c>
      <c r="P64" s="165"/>
      <c r="Q64" s="165" t="s">
        <v>166</v>
      </c>
      <c r="R64" s="84"/>
      <c r="S64" s="32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9"/>
      <c r="AF64" s="163"/>
      <c r="AG64" s="163"/>
      <c r="AH64" s="164"/>
      <c r="AI64" s="165"/>
      <c r="AJ64" s="165" t="s">
        <v>169</v>
      </c>
      <c r="AK64" s="165"/>
      <c r="AL64" s="165" t="s">
        <v>166</v>
      </c>
      <c r="AM64" s="84"/>
      <c r="AN64" s="32"/>
      <c r="AO64" s="31"/>
      <c r="AP64" s="30"/>
      <c r="AQ64" s="33"/>
      <c r="AR64" s="69"/>
      <c r="AS64" s="20"/>
      <c r="AT64" s="25"/>
      <c r="AU64" s="25"/>
      <c r="AV64" s="25"/>
      <c r="AW64" s="25"/>
      <c r="AX64" s="25"/>
      <c r="AY64" s="25"/>
      <c r="AZ64" s="163"/>
      <c r="BA64" s="163"/>
      <c r="BB64" s="163"/>
      <c r="BC64" s="164"/>
      <c r="BD64" s="165"/>
      <c r="BE64" s="165" t="s">
        <v>169</v>
      </c>
      <c r="BF64" s="165"/>
      <c r="BG64" s="165" t="s">
        <v>166</v>
      </c>
      <c r="BH64" s="84"/>
      <c r="BI64" s="335"/>
      <c r="BJ64" s="336"/>
      <c r="BK64" s="334"/>
    </row>
    <row r="65" spans="1:63" ht="12.75">
      <c r="A65" s="236" t="s">
        <v>160</v>
      </c>
      <c r="B65" s="79" t="s">
        <v>96</v>
      </c>
      <c r="C65" s="20"/>
      <c r="D65" s="25"/>
      <c r="E65" s="25"/>
      <c r="F65" s="25"/>
      <c r="G65" s="25"/>
      <c r="H65" s="25"/>
      <c r="I65" s="25"/>
      <c r="J65" s="163"/>
      <c r="K65" s="163"/>
      <c r="L65" s="163"/>
      <c r="M65" s="164" t="s">
        <v>86</v>
      </c>
      <c r="N65" s="164" t="s">
        <v>86</v>
      </c>
      <c r="O65" s="165" t="s">
        <v>86</v>
      </c>
      <c r="P65" s="165"/>
      <c r="Q65" s="165" t="s">
        <v>86</v>
      </c>
      <c r="R65" s="84"/>
      <c r="S65" s="32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9"/>
      <c r="AF65" s="163"/>
      <c r="AG65" s="163"/>
      <c r="AH65" s="164" t="s">
        <v>86</v>
      </c>
      <c r="AI65" s="165" t="s">
        <v>86</v>
      </c>
      <c r="AJ65" s="165" t="s">
        <v>86</v>
      </c>
      <c r="AK65" s="165"/>
      <c r="AL65" s="165" t="s">
        <v>86</v>
      </c>
      <c r="AM65" s="84"/>
      <c r="AN65" s="32"/>
      <c r="AO65" s="31"/>
      <c r="AP65" s="30"/>
      <c r="AQ65" s="33"/>
      <c r="AR65" s="69"/>
      <c r="AS65" s="20"/>
      <c r="AT65" s="25"/>
      <c r="AU65" s="25"/>
      <c r="AV65" s="25"/>
      <c r="AW65" s="25"/>
      <c r="AX65" s="25"/>
      <c r="AY65" s="25"/>
      <c r="AZ65" s="163"/>
      <c r="BA65" s="163"/>
      <c r="BB65" s="163"/>
      <c r="BC65" s="164" t="s">
        <v>86</v>
      </c>
      <c r="BD65" s="165" t="s">
        <v>86</v>
      </c>
      <c r="BE65" s="165" t="s">
        <v>86</v>
      </c>
      <c r="BF65" s="165"/>
      <c r="BG65" s="165" t="s">
        <v>86</v>
      </c>
      <c r="BH65" s="84"/>
      <c r="BI65" s="335"/>
      <c r="BJ65" s="336"/>
      <c r="BK65" s="334"/>
    </row>
    <row r="66" spans="1:63" ht="12.75">
      <c r="A66" s="236" t="s">
        <v>161</v>
      </c>
      <c r="B66" s="79" t="s">
        <v>96</v>
      </c>
      <c r="C66" s="20"/>
      <c r="D66" s="25"/>
      <c r="E66" s="25"/>
      <c r="F66" s="25"/>
      <c r="G66" s="25"/>
      <c r="H66" s="25"/>
      <c r="I66" s="25"/>
      <c r="J66" s="163"/>
      <c r="K66" s="163"/>
      <c r="L66" s="163"/>
      <c r="M66" s="164" t="s">
        <v>16</v>
      </c>
      <c r="N66" s="164" t="s">
        <v>16</v>
      </c>
      <c r="O66" s="165" t="s">
        <v>16</v>
      </c>
      <c r="P66" s="165"/>
      <c r="Q66" s="165" t="s">
        <v>16</v>
      </c>
      <c r="R66" s="84"/>
      <c r="S66" s="32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9"/>
      <c r="AF66" s="163"/>
      <c r="AG66" s="163"/>
      <c r="AH66" s="164" t="s">
        <v>16</v>
      </c>
      <c r="AI66" s="165" t="s">
        <v>16</v>
      </c>
      <c r="AJ66" s="165" t="s">
        <v>16</v>
      </c>
      <c r="AK66" s="165"/>
      <c r="AL66" s="165" t="s">
        <v>16</v>
      </c>
      <c r="AM66" s="84"/>
      <c r="AN66" s="32"/>
      <c r="AO66" s="31"/>
      <c r="AP66" s="30"/>
      <c r="AQ66" s="33"/>
      <c r="AR66" s="69"/>
      <c r="AS66" s="20"/>
      <c r="AT66" s="25"/>
      <c r="AU66" s="25"/>
      <c r="AV66" s="25"/>
      <c r="AW66" s="25"/>
      <c r="AX66" s="25"/>
      <c r="AY66" s="25"/>
      <c r="AZ66" s="163"/>
      <c r="BA66" s="163"/>
      <c r="BB66" s="163"/>
      <c r="BC66" s="164" t="s">
        <v>16</v>
      </c>
      <c r="BD66" s="165" t="s">
        <v>16</v>
      </c>
      <c r="BE66" s="165" t="s">
        <v>16</v>
      </c>
      <c r="BF66" s="165"/>
      <c r="BG66" s="165" t="s">
        <v>16</v>
      </c>
      <c r="BH66" s="84"/>
      <c r="BI66" s="335"/>
      <c r="BJ66" s="336"/>
      <c r="BK66" s="334"/>
    </row>
    <row r="67" spans="1:63" ht="13.5" thickBot="1">
      <c r="A67" s="237" t="s">
        <v>162</v>
      </c>
      <c r="B67" s="238" t="s">
        <v>96</v>
      </c>
      <c r="C67" s="239"/>
      <c r="D67" s="240"/>
      <c r="E67" s="240"/>
      <c r="F67" s="240"/>
      <c r="G67" s="240"/>
      <c r="H67" s="240"/>
      <c r="I67" s="240"/>
      <c r="J67" s="241"/>
      <c r="K67" s="241"/>
      <c r="L67" s="241"/>
      <c r="M67" s="242" t="s">
        <v>55</v>
      </c>
      <c r="N67" s="242" t="s">
        <v>55</v>
      </c>
      <c r="O67" s="243" t="s">
        <v>55</v>
      </c>
      <c r="P67" s="243"/>
      <c r="Q67" s="243" t="s">
        <v>55</v>
      </c>
      <c r="R67" s="244"/>
      <c r="S67" s="245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7"/>
      <c r="AF67" s="241"/>
      <c r="AG67" s="241"/>
      <c r="AH67" s="242" t="s">
        <v>55</v>
      </c>
      <c r="AI67" s="243" t="s">
        <v>55</v>
      </c>
      <c r="AJ67" s="243" t="s">
        <v>55</v>
      </c>
      <c r="AK67" s="243"/>
      <c r="AL67" s="243" t="s">
        <v>55</v>
      </c>
      <c r="AM67" s="244"/>
      <c r="AN67" s="245"/>
      <c r="AO67" s="248"/>
      <c r="AP67" s="249"/>
      <c r="AQ67" s="250"/>
      <c r="AR67" s="251"/>
      <c r="AS67" s="239"/>
      <c r="AT67" s="240"/>
      <c r="AU67" s="240"/>
      <c r="AV67" s="240"/>
      <c r="AW67" s="240"/>
      <c r="AX67" s="240"/>
      <c r="AY67" s="240"/>
      <c r="AZ67" s="241"/>
      <c r="BA67" s="241"/>
      <c r="BB67" s="241"/>
      <c r="BC67" s="242" t="s">
        <v>55</v>
      </c>
      <c r="BD67" s="243" t="s">
        <v>55</v>
      </c>
      <c r="BE67" s="243" t="s">
        <v>55</v>
      </c>
      <c r="BF67" s="243"/>
      <c r="BG67" s="243" t="s">
        <v>55</v>
      </c>
      <c r="BH67" s="244"/>
      <c r="BI67" s="340"/>
      <c r="BJ67" s="341"/>
      <c r="BK67" s="342"/>
    </row>
    <row r="68" spans="1:63" ht="15.75" thickTop="1">
      <c r="A68" s="12"/>
      <c r="B68" s="12"/>
      <c r="C68" s="12"/>
      <c r="D68" s="12"/>
      <c r="E68" s="12"/>
      <c r="F68" s="12"/>
      <c r="G68" s="12"/>
      <c r="H68" s="12"/>
      <c r="I68" s="12"/>
      <c r="J68" s="75"/>
      <c r="K68" s="75"/>
      <c r="L68" s="75"/>
      <c r="M68" s="263"/>
      <c r="N68" s="263"/>
      <c r="O68" s="264"/>
      <c r="P68" s="264"/>
      <c r="Q68" s="264"/>
      <c r="R68" s="264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6"/>
      <c r="AF68" s="75"/>
      <c r="AG68" s="75"/>
      <c r="AH68" s="263"/>
      <c r="AI68" s="264"/>
      <c r="AJ68" s="264"/>
      <c r="AK68" s="264"/>
      <c r="AL68" s="264"/>
      <c r="AM68" s="264"/>
      <c r="AN68" s="265"/>
      <c r="AO68" s="265"/>
      <c r="AP68" s="265"/>
      <c r="AQ68" s="265"/>
      <c r="AR68" s="12"/>
      <c r="AS68" s="12"/>
      <c r="AT68" s="12"/>
      <c r="AU68" s="12"/>
      <c r="AV68" s="12"/>
      <c r="AW68" s="12"/>
      <c r="AX68" s="12"/>
      <c r="AY68" s="12"/>
      <c r="AZ68" s="75"/>
      <c r="BA68" s="75"/>
      <c r="BB68" s="75"/>
      <c r="BC68" s="263"/>
      <c r="BD68" s="264"/>
      <c r="BE68" s="264"/>
      <c r="BF68" s="264"/>
      <c r="BG68" s="264"/>
      <c r="BH68" s="264"/>
      <c r="BI68" s="267"/>
      <c r="BJ68" s="267"/>
      <c r="BK68" s="267"/>
    </row>
    <row r="69" spans="1:63" ht="15">
      <c r="A69" s="12"/>
      <c r="B69" s="12"/>
      <c r="C69" s="12"/>
      <c r="D69" s="12"/>
      <c r="E69" s="12"/>
      <c r="F69" s="12"/>
      <c r="G69" s="12"/>
      <c r="H69" s="12"/>
      <c r="I69" s="12"/>
      <c r="J69" s="75"/>
      <c r="K69" s="75"/>
      <c r="L69" s="75"/>
      <c r="M69" s="263"/>
      <c r="N69" s="263"/>
      <c r="O69" s="264"/>
      <c r="P69" s="264"/>
      <c r="Q69" s="264"/>
      <c r="R69" s="264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6"/>
      <c r="AF69" s="75"/>
      <c r="AG69" s="75"/>
      <c r="AH69" s="263"/>
      <c r="AI69" s="264"/>
      <c r="AJ69" s="264"/>
      <c r="AK69" s="264"/>
      <c r="AL69" s="264"/>
      <c r="AM69" s="264"/>
      <c r="AN69" s="265"/>
      <c r="AO69" s="265"/>
      <c r="AP69" s="265"/>
      <c r="AQ69" s="265"/>
      <c r="AR69" s="12"/>
      <c r="AS69" s="12"/>
      <c r="AT69" s="12"/>
      <c r="AU69" s="12"/>
      <c r="AV69" s="12"/>
      <c r="AW69" s="12"/>
      <c r="AX69" s="12"/>
      <c r="AY69" s="12"/>
      <c r="AZ69" s="75"/>
      <c r="BA69" s="75"/>
      <c r="BB69" s="75"/>
      <c r="BC69" s="263"/>
      <c r="BD69" s="264"/>
      <c r="BE69" s="264"/>
      <c r="BF69" s="264"/>
      <c r="BG69" s="264"/>
      <c r="BH69" s="264"/>
      <c r="BI69" s="267"/>
      <c r="BJ69" s="267"/>
      <c r="BK69" s="267"/>
    </row>
    <row r="70" spans="1:63" ht="15">
      <c r="A70" s="12"/>
      <c r="B70" s="12"/>
      <c r="C70" s="12"/>
      <c r="D70" s="12"/>
      <c r="E70" s="12"/>
      <c r="F70" s="12"/>
      <c r="G70" s="12"/>
      <c r="H70" s="12"/>
      <c r="I70" s="12"/>
      <c r="J70" s="75"/>
      <c r="K70" s="75"/>
      <c r="L70" s="75"/>
      <c r="M70" s="263"/>
      <c r="N70" s="263"/>
      <c r="O70" s="264"/>
      <c r="P70" s="264"/>
      <c r="Q70" s="264"/>
      <c r="R70" s="264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6"/>
      <c r="AF70" s="75"/>
      <c r="AG70" s="75"/>
      <c r="AH70" s="263"/>
      <c r="AI70" s="264"/>
      <c r="AJ70" s="264"/>
      <c r="AK70" s="264"/>
      <c r="AL70" s="264"/>
      <c r="AM70" s="264"/>
      <c r="AN70" s="265"/>
      <c r="AO70" s="265"/>
      <c r="AP70" s="265"/>
      <c r="AQ70" s="265"/>
      <c r="AR70" s="12"/>
      <c r="AS70" s="12"/>
      <c r="AT70" s="12"/>
      <c r="AU70" s="12"/>
      <c r="AV70" s="12"/>
      <c r="AW70" s="12"/>
      <c r="AX70" s="12"/>
      <c r="AY70" s="12"/>
      <c r="AZ70" s="75"/>
      <c r="BA70" s="75"/>
      <c r="BB70" s="75"/>
      <c r="BC70" s="263"/>
      <c r="BD70" s="264"/>
      <c r="BE70" s="264"/>
      <c r="BF70" s="264"/>
      <c r="BG70" s="264"/>
      <c r="BH70" s="264"/>
      <c r="BI70" s="267"/>
      <c r="BJ70" s="267"/>
      <c r="BK70" s="267"/>
    </row>
    <row r="71" spans="8:60" ht="13.5" thickBot="1">
      <c r="H71" s="9"/>
      <c r="I71" s="9"/>
      <c r="J71" s="9"/>
      <c r="K71" s="75"/>
      <c r="L71" s="75"/>
      <c r="M71" s="75"/>
      <c r="N71" s="75"/>
      <c r="O71" s="75"/>
      <c r="P71" s="75"/>
      <c r="Q71" s="75"/>
      <c r="R71" s="75"/>
      <c r="AC71" s="9"/>
      <c r="AD71" s="9"/>
      <c r="AE71" s="9"/>
      <c r="AF71" s="75"/>
      <c r="AG71" s="75"/>
      <c r="AH71" s="75"/>
      <c r="AI71" s="75"/>
      <c r="AJ71" s="75"/>
      <c r="AK71" s="75"/>
      <c r="AL71" s="75"/>
      <c r="AM71" s="75"/>
      <c r="AX71" s="70"/>
      <c r="AY71" s="70"/>
      <c r="AZ71" s="70"/>
      <c r="BA71" s="75"/>
      <c r="BB71" s="75"/>
      <c r="BC71" s="75"/>
      <c r="BD71" s="75"/>
      <c r="BE71" s="75"/>
      <c r="BF71" s="75"/>
      <c r="BG71" s="75"/>
      <c r="BH71" s="75"/>
    </row>
    <row r="72" spans="1:62" ht="19.5" customHeight="1" thickBot="1" thickTop="1">
      <c r="A72" s="218"/>
      <c r="B72" s="219"/>
      <c r="C72" s="252" t="s">
        <v>128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9"/>
      <c r="S72" s="137" t="s">
        <v>154</v>
      </c>
      <c r="T72" s="138"/>
      <c r="U72" s="138"/>
      <c r="V72" s="138"/>
      <c r="W72" s="138"/>
      <c r="X72" s="138"/>
      <c r="Y72" s="138"/>
      <c r="Z72" s="138"/>
      <c r="AA72" s="138"/>
      <c r="AB72" s="139"/>
      <c r="AC72" s="137" t="s">
        <v>155</v>
      </c>
      <c r="AD72" s="138"/>
      <c r="AE72" s="138"/>
      <c r="AF72" s="138"/>
      <c r="AG72" s="138"/>
      <c r="AH72" s="138"/>
      <c r="AI72" s="138"/>
      <c r="AJ72" s="138"/>
      <c r="AK72" s="138"/>
      <c r="AL72" s="139"/>
      <c r="AM72" s="137" t="s">
        <v>142</v>
      </c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9"/>
      <c r="BG72" s="137" t="s">
        <v>143</v>
      </c>
      <c r="BH72" s="138"/>
      <c r="BI72" s="138"/>
      <c r="BJ72" s="139"/>
    </row>
    <row r="73" spans="1:62" ht="18.75">
      <c r="A73" s="226"/>
      <c r="B73" s="13"/>
      <c r="C73" s="140">
        <v>2007</v>
      </c>
      <c r="D73" s="156"/>
      <c r="E73" s="156">
        <v>2008</v>
      </c>
      <c r="F73" s="156"/>
      <c r="G73" s="156">
        <v>2009</v>
      </c>
      <c r="H73" s="156"/>
      <c r="I73" s="156"/>
      <c r="J73" s="154">
        <v>2010</v>
      </c>
      <c r="K73" s="156">
        <v>2011</v>
      </c>
      <c r="L73" s="156"/>
      <c r="M73" s="156">
        <v>2012</v>
      </c>
      <c r="N73" s="156"/>
      <c r="O73" s="156">
        <v>2013</v>
      </c>
      <c r="P73" s="156"/>
      <c r="Q73" s="156">
        <v>2014</v>
      </c>
      <c r="R73" s="143"/>
      <c r="S73" s="142" t="s">
        <v>153</v>
      </c>
      <c r="T73" s="156"/>
      <c r="U73" s="156"/>
      <c r="V73" s="195">
        <v>2011</v>
      </c>
      <c r="W73" s="156">
        <v>2012</v>
      </c>
      <c r="X73" s="156"/>
      <c r="Y73" s="156">
        <v>2013</v>
      </c>
      <c r="Z73" s="156"/>
      <c r="AA73" s="156">
        <v>2014</v>
      </c>
      <c r="AB73" s="143"/>
      <c r="AC73" s="142" t="s">
        <v>153</v>
      </c>
      <c r="AD73" s="156"/>
      <c r="AE73" s="156"/>
      <c r="AF73" s="195">
        <v>2011</v>
      </c>
      <c r="AG73" s="156">
        <v>2012</v>
      </c>
      <c r="AH73" s="156"/>
      <c r="AI73" s="156">
        <v>2013</v>
      </c>
      <c r="AJ73" s="156"/>
      <c r="AK73" s="156">
        <v>2014</v>
      </c>
      <c r="AL73" s="143"/>
      <c r="AM73" s="199">
        <v>2005</v>
      </c>
      <c r="AN73" s="200">
        <v>2006</v>
      </c>
      <c r="AO73" s="200"/>
      <c r="AP73" s="200">
        <v>2007</v>
      </c>
      <c r="AQ73" s="200"/>
      <c r="AR73" s="200"/>
      <c r="AS73" s="200">
        <v>2008</v>
      </c>
      <c r="AT73" s="200"/>
      <c r="AU73" s="200">
        <v>2009</v>
      </c>
      <c r="AV73" s="200"/>
      <c r="AW73" s="200"/>
      <c r="AX73" s="201">
        <v>2010</v>
      </c>
      <c r="AY73" s="156">
        <v>2011</v>
      </c>
      <c r="AZ73" s="156"/>
      <c r="BA73" s="156">
        <v>2012</v>
      </c>
      <c r="BB73" s="156"/>
      <c r="BC73" s="156">
        <v>2013</v>
      </c>
      <c r="BD73" s="156"/>
      <c r="BE73" s="156">
        <v>2014</v>
      </c>
      <c r="BF73" s="143"/>
      <c r="BG73" s="173">
        <v>2005</v>
      </c>
      <c r="BH73" s="209">
        <v>2006</v>
      </c>
      <c r="BI73" s="209"/>
      <c r="BJ73" s="210">
        <v>2007</v>
      </c>
    </row>
    <row r="74" spans="1:62" ht="18.75" customHeight="1">
      <c r="A74" s="227"/>
      <c r="B74" s="14" t="s">
        <v>2</v>
      </c>
      <c r="C74" s="262">
        <v>39325</v>
      </c>
      <c r="D74" s="158">
        <v>39412</v>
      </c>
      <c r="E74" s="158">
        <v>39505</v>
      </c>
      <c r="F74" s="158">
        <v>39673</v>
      </c>
      <c r="G74" s="158">
        <v>39856</v>
      </c>
      <c r="H74" s="158">
        <v>40029</v>
      </c>
      <c r="I74" s="158">
        <v>40150</v>
      </c>
      <c r="J74" s="159">
        <v>40415</v>
      </c>
      <c r="K74" s="158">
        <v>40653</v>
      </c>
      <c r="L74" s="158">
        <v>40835</v>
      </c>
      <c r="M74" s="159">
        <v>41023</v>
      </c>
      <c r="N74" s="158">
        <v>41206</v>
      </c>
      <c r="O74" s="159">
        <v>41394</v>
      </c>
      <c r="P74" s="158">
        <v>41556</v>
      </c>
      <c r="Q74" s="159">
        <v>41737</v>
      </c>
      <c r="R74" s="259">
        <v>41934</v>
      </c>
      <c r="S74" s="261" t="s">
        <v>226</v>
      </c>
      <c r="T74" s="260" t="s">
        <v>224</v>
      </c>
      <c r="U74" s="260" t="s">
        <v>225</v>
      </c>
      <c r="V74" s="158">
        <v>40835</v>
      </c>
      <c r="W74" s="158">
        <v>41023</v>
      </c>
      <c r="X74" s="158">
        <v>41205</v>
      </c>
      <c r="Y74" s="158">
        <v>41396</v>
      </c>
      <c r="Z74" s="158">
        <v>41556</v>
      </c>
      <c r="AA74" s="158">
        <v>41737</v>
      </c>
      <c r="AB74" s="259">
        <v>41933</v>
      </c>
      <c r="AC74" s="261" t="s">
        <v>226</v>
      </c>
      <c r="AD74" s="260" t="s">
        <v>224</v>
      </c>
      <c r="AE74" s="260" t="s">
        <v>225</v>
      </c>
      <c r="AF74" s="158">
        <v>40835</v>
      </c>
      <c r="AG74" s="158">
        <v>41025</v>
      </c>
      <c r="AH74" s="158">
        <v>41205</v>
      </c>
      <c r="AI74" s="158">
        <v>41396</v>
      </c>
      <c r="AJ74" s="158">
        <v>41191</v>
      </c>
      <c r="AK74" s="158">
        <v>41737</v>
      </c>
      <c r="AL74" s="259">
        <v>41934</v>
      </c>
      <c r="AM74" s="157">
        <v>38566</v>
      </c>
      <c r="AN74" s="158">
        <v>38755</v>
      </c>
      <c r="AO74" s="158">
        <v>38937</v>
      </c>
      <c r="AP74" s="158">
        <v>39119</v>
      </c>
      <c r="AQ74" s="158">
        <v>39324</v>
      </c>
      <c r="AR74" s="158">
        <v>39412</v>
      </c>
      <c r="AS74" s="158">
        <v>39505</v>
      </c>
      <c r="AT74" s="158">
        <v>39673</v>
      </c>
      <c r="AU74" s="158">
        <v>39856</v>
      </c>
      <c r="AV74" s="158">
        <v>40029</v>
      </c>
      <c r="AW74" s="158">
        <v>40150</v>
      </c>
      <c r="AX74" s="159">
        <v>40416</v>
      </c>
      <c r="AY74" s="158">
        <v>40653</v>
      </c>
      <c r="AZ74" s="158">
        <v>40835</v>
      </c>
      <c r="BA74" s="159">
        <v>41023</v>
      </c>
      <c r="BB74" s="159">
        <v>41206</v>
      </c>
      <c r="BC74" s="159">
        <v>41396</v>
      </c>
      <c r="BD74" s="159">
        <v>41556</v>
      </c>
      <c r="BE74" s="159">
        <v>41737</v>
      </c>
      <c r="BF74" s="160">
        <v>41934</v>
      </c>
      <c r="BG74" s="157">
        <v>38566</v>
      </c>
      <c r="BH74" s="158">
        <v>38754</v>
      </c>
      <c r="BI74" s="158">
        <v>38937</v>
      </c>
      <c r="BJ74" s="259">
        <v>39119</v>
      </c>
    </row>
    <row r="75" spans="1:62" ht="18.75">
      <c r="A75" s="228" t="s">
        <v>3</v>
      </c>
      <c r="B75" s="15"/>
      <c r="C75" s="262"/>
      <c r="D75" s="158"/>
      <c r="E75" s="158"/>
      <c r="F75" s="158"/>
      <c r="G75" s="158"/>
      <c r="H75" s="158"/>
      <c r="I75" s="158"/>
      <c r="J75" s="159"/>
      <c r="K75" s="158"/>
      <c r="L75" s="158"/>
      <c r="M75" s="159"/>
      <c r="N75" s="158"/>
      <c r="O75" s="159"/>
      <c r="P75" s="158"/>
      <c r="Q75" s="159"/>
      <c r="R75" s="259"/>
      <c r="S75" s="196"/>
      <c r="T75" s="197"/>
      <c r="U75" s="197"/>
      <c r="V75" s="158"/>
      <c r="W75" s="158"/>
      <c r="X75" s="158"/>
      <c r="Y75" s="158"/>
      <c r="Z75" s="158"/>
      <c r="AA75" s="158"/>
      <c r="AB75" s="259"/>
      <c r="AC75" s="196"/>
      <c r="AD75" s="197"/>
      <c r="AE75" s="197"/>
      <c r="AF75" s="158"/>
      <c r="AG75" s="158"/>
      <c r="AH75" s="158"/>
      <c r="AI75" s="158"/>
      <c r="AJ75" s="158"/>
      <c r="AK75" s="158"/>
      <c r="AL75" s="259"/>
      <c r="AM75" s="157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9"/>
      <c r="AY75" s="158"/>
      <c r="AZ75" s="158"/>
      <c r="BA75" s="159"/>
      <c r="BB75" s="159"/>
      <c r="BC75" s="159"/>
      <c r="BD75" s="159"/>
      <c r="BE75" s="159"/>
      <c r="BF75" s="160"/>
      <c r="BG75" s="157"/>
      <c r="BH75" s="158"/>
      <c r="BI75" s="158"/>
      <c r="BJ75" s="259"/>
    </row>
    <row r="76" spans="1:62" ht="18.75">
      <c r="A76" s="229" t="s">
        <v>4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230"/>
    </row>
    <row r="77" spans="1:62" ht="12.75">
      <c r="A77" s="231" t="s">
        <v>5</v>
      </c>
      <c r="B77" s="16" t="s">
        <v>6</v>
      </c>
      <c r="C77" s="1"/>
      <c r="D77" s="25"/>
      <c r="E77" s="25"/>
      <c r="F77" s="25"/>
      <c r="G77" s="25"/>
      <c r="H77" s="25"/>
      <c r="I77" s="26">
        <v>626</v>
      </c>
      <c r="J77" s="163"/>
      <c r="K77" s="163"/>
      <c r="L77" s="163"/>
      <c r="M77" s="164" t="s">
        <v>163</v>
      </c>
      <c r="N77" s="165"/>
      <c r="O77" s="165"/>
      <c r="P77" s="165"/>
      <c r="Q77" s="165"/>
      <c r="R77" s="84"/>
      <c r="S77" s="20"/>
      <c r="T77" s="25"/>
      <c r="U77" s="26">
        <v>269</v>
      </c>
      <c r="V77" s="163"/>
      <c r="W77" s="164"/>
      <c r="X77" s="165"/>
      <c r="Y77" s="165"/>
      <c r="Z77" s="165"/>
      <c r="AA77" s="165"/>
      <c r="AB77" s="84"/>
      <c r="AC77" s="20"/>
      <c r="AD77" s="25"/>
      <c r="AE77" s="26">
        <v>16.6</v>
      </c>
      <c r="AF77" s="163"/>
      <c r="AG77" s="164"/>
      <c r="AH77" s="165"/>
      <c r="AI77" s="165"/>
      <c r="AJ77" s="165"/>
      <c r="AK77" s="165"/>
      <c r="AL77" s="84"/>
      <c r="AM77" s="21"/>
      <c r="AN77" s="6"/>
      <c r="AO77" s="6"/>
      <c r="AP77" s="25"/>
      <c r="AQ77" s="25"/>
      <c r="AR77" s="25"/>
      <c r="AS77" s="25"/>
      <c r="AT77" s="25"/>
      <c r="AU77" s="25"/>
      <c r="AV77" s="25"/>
      <c r="AW77" s="26">
        <v>543</v>
      </c>
      <c r="AX77" s="163"/>
      <c r="AY77" s="163"/>
      <c r="AZ77" s="163"/>
      <c r="BA77" s="164"/>
      <c r="BB77" s="165"/>
      <c r="BC77" s="165"/>
      <c r="BD77" s="165"/>
      <c r="BE77" s="165"/>
      <c r="BF77" s="84"/>
      <c r="BG77" s="21"/>
      <c r="BH77" s="6"/>
      <c r="BI77" s="6"/>
      <c r="BJ77" s="211"/>
    </row>
    <row r="78" spans="1:62" ht="12.75">
      <c r="A78" s="231" t="s">
        <v>7</v>
      </c>
      <c r="B78" s="16" t="s">
        <v>8</v>
      </c>
      <c r="C78" s="1">
        <v>9</v>
      </c>
      <c r="D78" s="25">
        <v>4</v>
      </c>
      <c r="E78" s="25">
        <v>12</v>
      </c>
      <c r="F78" s="25">
        <v>130</v>
      </c>
      <c r="G78" s="25" t="s">
        <v>97</v>
      </c>
      <c r="H78" s="25">
        <v>86</v>
      </c>
      <c r="I78" s="25">
        <v>976</v>
      </c>
      <c r="J78" s="163">
        <v>9.3</v>
      </c>
      <c r="K78" s="163">
        <v>120</v>
      </c>
      <c r="L78" s="163"/>
      <c r="M78" s="164">
        <v>13</v>
      </c>
      <c r="N78" s="165">
        <v>92</v>
      </c>
      <c r="O78" s="165">
        <v>9.9</v>
      </c>
      <c r="P78" s="165">
        <v>180</v>
      </c>
      <c r="Q78" s="165">
        <v>22</v>
      </c>
      <c r="R78" s="84">
        <v>37</v>
      </c>
      <c r="S78" s="20"/>
      <c r="T78" s="25"/>
      <c r="U78" s="25">
        <v>230</v>
      </c>
      <c r="V78" s="163"/>
      <c r="W78" s="164">
        <v>130</v>
      </c>
      <c r="X78" s="165">
        <v>170</v>
      </c>
      <c r="Y78" s="165">
        <v>130</v>
      </c>
      <c r="Z78" s="165">
        <v>44</v>
      </c>
      <c r="AA78" s="165">
        <v>510</v>
      </c>
      <c r="AB78" s="84">
        <v>9.3</v>
      </c>
      <c r="AC78" s="20"/>
      <c r="AD78" s="25"/>
      <c r="AE78" s="25">
        <v>21</v>
      </c>
      <c r="AF78" s="163"/>
      <c r="AG78" s="164">
        <v>89</v>
      </c>
      <c r="AH78" s="165">
        <v>110</v>
      </c>
      <c r="AI78" s="165">
        <v>64</v>
      </c>
      <c r="AJ78" s="165">
        <v>59</v>
      </c>
      <c r="AK78" s="165">
        <v>50</v>
      </c>
      <c r="AL78" s="84">
        <v>24</v>
      </c>
      <c r="AM78" s="21">
        <v>2620</v>
      </c>
      <c r="AN78" s="6">
        <v>4040</v>
      </c>
      <c r="AO78" s="6">
        <v>14070</v>
      </c>
      <c r="AP78" s="25">
        <v>543</v>
      </c>
      <c r="AQ78" s="25">
        <v>2120</v>
      </c>
      <c r="AR78" s="25">
        <v>1610</v>
      </c>
      <c r="AS78" s="25">
        <v>3590</v>
      </c>
      <c r="AT78" s="25">
        <v>100</v>
      </c>
      <c r="AU78" s="25">
        <v>390</v>
      </c>
      <c r="AV78" s="25">
        <v>11</v>
      </c>
      <c r="AW78" s="25">
        <v>5090</v>
      </c>
      <c r="AX78" s="163">
        <v>230</v>
      </c>
      <c r="AY78" s="163">
        <v>19</v>
      </c>
      <c r="AZ78" s="163"/>
      <c r="BA78" s="164">
        <v>5.2</v>
      </c>
      <c r="BB78" s="165">
        <v>490</v>
      </c>
      <c r="BC78" s="165">
        <v>10</v>
      </c>
      <c r="BD78" s="165">
        <v>20</v>
      </c>
      <c r="BE78" s="165">
        <v>27</v>
      </c>
      <c r="BF78" s="84">
        <v>28</v>
      </c>
      <c r="BG78" s="21">
        <v>2850</v>
      </c>
      <c r="BH78" s="6">
        <v>825</v>
      </c>
      <c r="BI78" s="6">
        <v>5090</v>
      </c>
      <c r="BJ78" s="211">
        <v>277</v>
      </c>
    </row>
    <row r="79" spans="1:62" ht="12.75">
      <c r="A79" s="231" t="s">
        <v>9</v>
      </c>
      <c r="B79" s="16" t="s">
        <v>8</v>
      </c>
      <c r="C79" s="2">
        <v>33</v>
      </c>
      <c r="D79" s="6" t="s">
        <v>10</v>
      </c>
      <c r="E79" s="6" t="s">
        <v>10</v>
      </c>
      <c r="F79" s="6" t="s">
        <v>11</v>
      </c>
      <c r="G79" s="6" t="s">
        <v>11</v>
      </c>
      <c r="H79" s="6" t="s">
        <v>10</v>
      </c>
      <c r="I79" s="6" t="s">
        <v>10</v>
      </c>
      <c r="J79" s="163">
        <v>8</v>
      </c>
      <c r="K79" s="163" t="s">
        <v>144</v>
      </c>
      <c r="L79" s="163">
        <v>5</v>
      </c>
      <c r="M79" s="164">
        <v>7</v>
      </c>
      <c r="N79" s="165">
        <v>5.9</v>
      </c>
      <c r="O79" s="165">
        <v>7.6</v>
      </c>
      <c r="P79" s="165">
        <v>8.4</v>
      </c>
      <c r="Q79" s="165">
        <v>7.4</v>
      </c>
      <c r="R79" s="84">
        <v>8.3</v>
      </c>
      <c r="S79" s="21" t="s">
        <v>10</v>
      </c>
      <c r="T79" s="6" t="s">
        <v>10</v>
      </c>
      <c r="U79" s="6" t="s">
        <v>10</v>
      </c>
      <c r="V79" s="163" t="s">
        <v>144</v>
      </c>
      <c r="W79" s="164" t="s">
        <v>144</v>
      </c>
      <c r="X79" s="165" t="s">
        <v>144</v>
      </c>
      <c r="Y79" s="165" t="s">
        <v>144</v>
      </c>
      <c r="Z79" s="165" t="s">
        <v>144</v>
      </c>
      <c r="AA79" s="165" t="s">
        <v>144</v>
      </c>
      <c r="AB79" s="84" t="s">
        <v>144</v>
      </c>
      <c r="AC79" s="21" t="s">
        <v>10</v>
      </c>
      <c r="AD79" s="6" t="s">
        <v>10</v>
      </c>
      <c r="AE79" s="6" t="s">
        <v>10</v>
      </c>
      <c r="AF79" s="163">
        <v>8.2</v>
      </c>
      <c r="AG79" s="164">
        <v>12</v>
      </c>
      <c r="AH79" s="165">
        <v>9.6</v>
      </c>
      <c r="AI79" s="165" t="s">
        <v>144</v>
      </c>
      <c r="AJ79" s="165" t="s">
        <v>144</v>
      </c>
      <c r="AK79" s="165" t="s">
        <v>144</v>
      </c>
      <c r="AL79" s="84" t="s">
        <v>144</v>
      </c>
      <c r="AM79" s="21">
        <v>180</v>
      </c>
      <c r="AN79" s="6">
        <v>46</v>
      </c>
      <c r="AO79" s="6">
        <v>67</v>
      </c>
      <c r="AP79" s="6">
        <v>30</v>
      </c>
      <c r="AQ79" s="6">
        <v>30</v>
      </c>
      <c r="AR79" s="6">
        <v>30</v>
      </c>
      <c r="AS79" s="6">
        <v>30</v>
      </c>
      <c r="AT79" s="6" t="s">
        <v>11</v>
      </c>
      <c r="AU79" s="6">
        <v>98</v>
      </c>
      <c r="AV79" s="6" t="s">
        <v>10</v>
      </c>
      <c r="AW79" s="6" t="s">
        <v>10</v>
      </c>
      <c r="AX79" s="163" t="s">
        <v>144</v>
      </c>
      <c r="AY79" s="163" t="s">
        <v>144</v>
      </c>
      <c r="AZ79" s="163" t="s">
        <v>144</v>
      </c>
      <c r="BA79" s="164" t="s">
        <v>144</v>
      </c>
      <c r="BB79" s="165" t="s">
        <v>144</v>
      </c>
      <c r="BC79" s="165" t="s">
        <v>144</v>
      </c>
      <c r="BD79" s="165" t="s">
        <v>144</v>
      </c>
      <c r="BE79" s="165" t="s">
        <v>144</v>
      </c>
      <c r="BF79" s="84" t="s">
        <v>144</v>
      </c>
      <c r="BG79" s="21">
        <v>34</v>
      </c>
      <c r="BH79" s="6">
        <v>30</v>
      </c>
      <c r="BI79" s="6">
        <v>56</v>
      </c>
      <c r="BJ79" s="212" t="s">
        <v>10</v>
      </c>
    </row>
    <row r="80" spans="1:62" ht="12.75">
      <c r="A80" s="231" t="s">
        <v>12</v>
      </c>
      <c r="B80" s="16" t="s">
        <v>8</v>
      </c>
      <c r="C80" s="4">
        <v>3.95</v>
      </c>
      <c r="D80" s="6">
        <v>1.2</v>
      </c>
      <c r="E80" s="61">
        <v>2.35</v>
      </c>
      <c r="F80" s="61">
        <v>3.8</v>
      </c>
      <c r="G80" s="6">
        <v>1.9</v>
      </c>
      <c r="H80" s="61">
        <v>2.2</v>
      </c>
      <c r="I80" s="61">
        <v>4.63</v>
      </c>
      <c r="J80" s="163">
        <v>1.6</v>
      </c>
      <c r="K80" s="61">
        <v>2.4</v>
      </c>
      <c r="L80" s="163">
        <v>1.4</v>
      </c>
      <c r="M80" s="164">
        <v>1.6</v>
      </c>
      <c r="N80" s="172">
        <v>4.2</v>
      </c>
      <c r="O80" s="172">
        <v>5.3</v>
      </c>
      <c r="P80" s="172">
        <v>2.4</v>
      </c>
      <c r="Q80" s="172">
        <v>2.5</v>
      </c>
      <c r="R80" s="81">
        <v>2.3</v>
      </c>
      <c r="S80" s="23">
        <v>4.08</v>
      </c>
      <c r="T80" s="61">
        <v>2.52</v>
      </c>
      <c r="U80" s="6">
        <v>1.86</v>
      </c>
      <c r="V80" s="163">
        <v>1.5</v>
      </c>
      <c r="W80" s="164">
        <v>0.7</v>
      </c>
      <c r="X80" s="165">
        <v>0.8</v>
      </c>
      <c r="Y80" s="165">
        <v>0.8</v>
      </c>
      <c r="Z80" s="165">
        <v>0.6</v>
      </c>
      <c r="AA80" s="165">
        <v>0.8</v>
      </c>
      <c r="AB80" s="84">
        <v>0.7</v>
      </c>
      <c r="AC80" s="21">
        <v>0.4</v>
      </c>
      <c r="AD80" s="6">
        <v>1.05</v>
      </c>
      <c r="AE80" s="6">
        <v>1.55</v>
      </c>
      <c r="AF80" s="163">
        <v>2</v>
      </c>
      <c r="AG80" s="172">
        <v>3.3</v>
      </c>
      <c r="AH80" s="172">
        <v>3.4</v>
      </c>
      <c r="AI80" s="165">
        <v>1</v>
      </c>
      <c r="AJ80" s="165">
        <v>0.8</v>
      </c>
      <c r="AK80" s="165">
        <v>0.9</v>
      </c>
      <c r="AL80" s="84">
        <v>0.8</v>
      </c>
      <c r="AM80" s="23">
        <v>3.3</v>
      </c>
      <c r="AN80" s="61">
        <v>6.25</v>
      </c>
      <c r="AO80" s="61">
        <v>10</v>
      </c>
      <c r="AP80" s="61">
        <v>3.75</v>
      </c>
      <c r="AQ80" s="61">
        <v>4.45</v>
      </c>
      <c r="AR80" s="61">
        <v>3.1</v>
      </c>
      <c r="AS80" s="61">
        <v>5.55</v>
      </c>
      <c r="AT80" s="6">
        <v>2</v>
      </c>
      <c r="AU80" s="6" t="s">
        <v>16</v>
      </c>
      <c r="AV80" s="6">
        <v>0.7</v>
      </c>
      <c r="AW80" s="61">
        <v>4.64</v>
      </c>
      <c r="AX80" s="163" t="s">
        <v>16</v>
      </c>
      <c r="AY80" s="163" t="s">
        <v>16</v>
      </c>
      <c r="AZ80" s="163">
        <v>0.7</v>
      </c>
      <c r="BA80" s="202">
        <v>95</v>
      </c>
      <c r="BB80" s="165">
        <v>1.1</v>
      </c>
      <c r="BC80" s="165">
        <v>0.6</v>
      </c>
      <c r="BD80" s="165">
        <v>0.5</v>
      </c>
      <c r="BE80" s="165">
        <v>0.5</v>
      </c>
      <c r="BF80" s="84">
        <v>0.5</v>
      </c>
      <c r="BG80" s="23">
        <v>7.55</v>
      </c>
      <c r="BH80" s="6">
        <v>0.5</v>
      </c>
      <c r="BI80" s="61">
        <v>19.45</v>
      </c>
      <c r="BJ80" s="213">
        <v>10.75</v>
      </c>
    </row>
    <row r="81" spans="1:62" ht="12.75">
      <c r="A81" s="231" t="s">
        <v>14</v>
      </c>
      <c r="B81" s="16" t="s">
        <v>8</v>
      </c>
      <c r="C81" s="1"/>
      <c r="D81" s="25"/>
      <c r="E81" s="25"/>
      <c r="F81" s="25">
        <v>3.8</v>
      </c>
      <c r="G81" s="25">
        <v>1.7</v>
      </c>
      <c r="H81" s="25">
        <v>1.9</v>
      </c>
      <c r="I81" s="25">
        <v>1.57</v>
      </c>
      <c r="J81" s="163">
        <v>1.5</v>
      </c>
      <c r="K81" s="163">
        <v>2.4</v>
      </c>
      <c r="L81" s="163"/>
      <c r="M81" s="164" t="s">
        <v>163</v>
      </c>
      <c r="N81" s="165"/>
      <c r="O81" s="165"/>
      <c r="P81" s="165"/>
      <c r="Q81" s="165"/>
      <c r="R81" s="84"/>
      <c r="S81" s="20"/>
      <c r="T81" s="25"/>
      <c r="U81" s="25">
        <v>1.01</v>
      </c>
      <c r="V81" s="163"/>
      <c r="W81" s="164"/>
      <c r="X81" s="165"/>
      <c r="Y81" s="165"/>
      <c r="Z81" s="165"/>
      <c r="AA81" s="165"/>
      <c r="AB81" s="84"/>
      <c r="AC81" s="20"/>
      <c r="AD81" s="25"/>
      <c r="AE81" s="25">
        <v>1.48</v>
      </c>
      <c r="AF81" s="163"/>
      <c r="AG81" s="164"/>
      <c r="AH81" s="165"/>
      <c r="AI81" s="165"/>
      <c r="AJ81" s="165"/>
      <c r="AK81" s="165"/>
      <c r="AL81" s="84"/>
      <c r="AM81" s="21"/>
      <c r="AN81" s="6"/>
      <c r="AO81" s="6"/>
      <c r="AP81" s="25"/>
      <c r="AQ81" s="25"/>
      <c r="AR81" s="25"/>
      <c r="AS81" s="25"/>
      <c r="AT81" s="25">
        <v>2</v>
      </c>
      <c r="AU81" s="25" t="s">
        <v>16</v>
      </c>
      <c r="AV81" s="25">
        <v>0.7</v>
      </c>
      <c r="AW81" s="25">
        <v>0.52</v>
      </c>
      <c r="AX81" s="163" t="s">
        <v>16</v>
      </c>
      <c r="AY81" s="163" t="s">
        <v>16</v>
      </c>
      <c r="AZ81" s="163"/>
      <c r="BA81" s="164"/>
      <c r="BB81" s="165"/>
      <c r="BC81" s="165"/>
      <c r="BD81" s="165"/>
      <c r="BE81" s="165"/>
      <c r="BF81" s="84"/>
      <c r="BG81" s="21"/>
      <c r="BH81" s="6"/>
      <c r="BI81" s="6"/>
      <c r="BJ81" s="212"/>
    </row>
    <row r="82" spans="1:62" ht="12.75">
      <c r="A82" s="231" t="s">
        <v>15</v>
      </c>
      <c r="B82" s="16" t="s">
        <v>8</v>
      </c>
      <c r="C82" s="2">
        <v>1.3</v>
      </c>
      <c r="D82" s="6">
        <v>0.7</v>
      </c>
      <c r="E82" s="6">
        <v>0.5</v>
      </c>
      <c r="F82" s="6" t="s">
        <v>17</v>
      </c>
      <c r="G82" s="6" t="s">
        <v>17</v>
      </c>
      <c r="H82" s="6" t="s">
        <v>18</v>
      </c>
      <c r="I82" s="6">
        <v>1.7</v>
      </c>
      <c r="J82" s="163">
        <v>0.6</v>
      </c>
      <c r="K82" s="163" t="s">
        <v>16</v>
      </c>
      <c r="L82" s="163" t="s">
        <v>120</v>
      </c>
      <c r="M82" s="164" t="s">
        <v>165</v>
      </c>
      <c r="N82" s="165"/>
      <c r="O82" s="165"/>
      <c r="P82" s="165"/>
      <c r="Q82" s="165"/>
      <c r="R82" s="84"/>
      <c r="S82" s="21">
        <v>2.4</v>
      </c>
      <c r="T82" s="6">
        <v>1.3</v>
      </c>
      <c r="U82" s="6">
        <v>1.8</v>
      </c>
      <c r="V82" s="163" t="s">
        <v>120</v>
      </c>
      <c r="W82" s="164" t="s">
        <v>120</v>
      </c>
      <c r="X82" s="165"/>
      <c r="Y82" s="165"/>
      <c r="Z82" s="165"/>
      <c r="AA82" s="165"/>
      <c r="AB82" s="84"/>
      <c r="AC82" s="21">
        <v>2.1</v>
      </c>
      <c r="AD82" s="6">
        <v>0.9</v>
      </c>
      <c r="AE82" s="6">
        <v>1.2</v>
      </c>
      <c r="AF82" s="163" t="s">
        <v>120</v>
      </c>
      <c r="AG82" s="164" t="s">
        <v>120</v>
      </c>
      <c r="AH82" s="165"/>
      <c r="AI82" s="165"/>
      <c r="AJ82" s="165"/>
      <c r="AK82" s="165"/>
      <c r="AL82" s="84"/>
      <c r="AM82" s="21">
        <v>1</v>
      </c>
      <c r="AN82" s="6">
        <v>1.5</v>
      </c>
      <c r="AO82" s="6">
        <v>17</v>
      </c>
      <c r="AP82" s="25">
        <v>2.6</v>
      </c>
      <c r="AQ82" s="25">
        <v>2.5</v>
      </c>
      <c r="AR82" s="25">
        <v>1.3</v>
      </c>
      <c r="AS82" s="25">
        <v>1.4</v>
      </c>
      <c r="AT82" s="25" t="s">
        <v>17</v>
      </c>
      <c r="AU82" s="25">
        <v>10</v>
      </c>
      <c r="AV82" s="25" t="s">
        <v>18</v>
      </c>
      <c r="AW82" s="25">
        <v>0.9</v>
      </c>
      <c r="AX82" s="163" t="s">
        <v>16</v>
      </c>
      <c r="AY82" s="163">
        <v>0.6</v>
      </c>
      <c r="AZ82" s="163" t="s">
        <v>120</v>
      </c>
      <c r="BA82" s="164" t="s">
        <v>120</v>
      </c>
      <c r="BB82" s="165"/>
      <c r="BC82" s="165"/>
      <c r="BD82" s="165"/>
      <c r="BE82" s="165"/>
      <c r="BF82" s="84"/>
      <c r="BG82" s="21">
        <v>2</v>
      </c>
      <c r="BH82" s="214">
        <v>0.6</v>
      </c>
      <c r="BI82" s="6">
        <v>11</v>
      </c>
      <c r="BJ82" s="212">
        <v>1.9</v>
      </c>
    </row>
    <row r="83" spans="1:62" ht="12.75">
      <c r="A83" s="231" t="s">
        <v>19</v>
      </c>
      <c r="B83" s="17"/>
      <c r="C83" s="72">
        <f>C79/C82</f>
        <v>25.384615384615383</v>
      </c>
      <c r="D83" s="6" t="s">
        <v>125</v>
      </c>
      <c r="E83" s="6" t="s">
        <v>20</v>
      </c>
      <c r="F83" s="6" t="s">
        <v>21</v>
      </c>
      <c r="G83" s="6" t="s">
        <v>21</v>
      </c>
      <c r="H83" s="6" t="s">
        <v>21</v>
      </c>
      <c r="I83" s="6" t="s">
        <v>21</v>
      </c>
      <c r="J83" s="163">
        <v>13</v>
      </c>
      <c r="K83" s="163"/>
      <c r="L83" s="163"/>
      <c r="M83" s="164"/>
      <c r="N83" s="165"/>
      <c r="O83" s="165"/>
      <c r="P83" s="165"/>
      <c r="Q83" s="165"/>
      <c r="R83" s="84"/>
      <c r="S83" s="21"/>
      <c r="T83" s="6"/>
      <c r="U83" s="6"/>
      <c r="V83" s="163"/>
      <c r="W83" s="164" t="s">
        <v>21</v>
      </c>
      <c r="X83" s="165"/>
      <c r="Y83" s="165"/>
      <c r="Z83" s="165"/>
      <c r="AA83" s="165"/>
      <c r="AB83" s="84"/>
      <c r="AC83" s="21"/>
      <c r="AD83" s="6"/>
      <c r="AE83" s="6"/>
      <c r="AF83" s="163"/>
      <c r="AG83" s="164" t="s">
        <v>21</v>
      </c>
      <c r="AH83" s="165"/>
      <c r="AI83" s="165"/>
      <c r="AJ83" s="165"/>
      <c r="AK83" s="165"/>
      <c r="AL83" s="84"/>
      <c r="AM83" s="21">
        <f>AM79/AM82</f>
        <v>180</v>
      </c>
      <c r="AN83" s="203">
        <f>AN79/AN82</f>
        <v>30.666666666666668</v>
      </c>
      <c r="AO83" s="203">
        <f>AO79/AO82</f>
        <v>3.9411764705882355</v>
      </c>
      <c r="AP83" s="204" t="s">
        <v>129</v>
      </c>
      <c r="AQ83" s="6" t="s">
        <v>130</v>
      </c>
      <c r="AR83" s="6" t="s">
        <v>131</v>
      </c>
      <c r="AS83" s="6" t="s">
        <v>132</v>
      </c>
      <c r="AT83" s="6" t="s">
        <v>21</v>
      </c>
      <c r="AU83" s="6">
        <v>9.8</v>
      </c>
      <c r="AV83" s="6" t="s">
        <v>22</v>
      </c>
      <c r="AW83" s="6" t="s">
        <v>22</v>
      </c>
      <c r="AX83" s="163" t="s">
        <v>22</v>
      </c>
      <c r="AY83" s="163"/>
      <c r="AZ83" s="163"/>
      <c r="BA83" s="164" t="s">
        <v>21</v>
      </c>
      <c r="BB83" s="165"/>
      <c r="BC83" s="165"/>
      <c r="BD83" s="165"/>
      <c r="BE83" s="165"/>
      <c r="BF83" s="84"/>
      <c r="BG83" s="21">
        <v>17</v>
      </c>
      <c r="BH83" s="214">
        <f>BH79/BH82</f>
        <v>50</v>
      </c>
      <c r="BI83" s="214">
        <v>5.1</v>
      </c>
      <c r="BJ83" s="215">
        <v>15.79</v>
      </c>
    </row>
    <row r="84" spans="1:62" ht="12.75">
      <c r="A84" s="231" t="s">
        <v>23</v>
      </c>
      <c r="B84" s="17"/>
      <c r="C84" s="72">
        <f>C79/C80</f>
        <v>8.354430379746836</v>
      </c>
      <c r="D84" s="6" t="s">
        <v>109</v>
      </c>
      <c r="E84" s="6" t="s">
        <v>126</v>
      </c>
      <c r="F84" s="6" t="s">
        <v>21</v>
      </c>
      <c r="G84" s="6" t="s">
        <v>21</v>
      </c>
      <c r="H84" s="6" t="s">
        <v>21</v>
      </c>
      <c r="I84" s="6" t="s">
        <v>21</v>
      </c>
      <c r="J84" s="163">
        <v>5</v>
      </c>
      <c r="K84" s="163"/>
      <c r="L84" s="163">
        <v>4</v>
      </c>
      <c r="M84" s="164">
        <f>M79/M80</f>
        <v>4.375</v>
      </c>
      <c r="N84" s="167">
        <v>1.4</v>
      </c>
      <c r="O84" s="167">
        <v>1.43</v>
      </c>
      <c r="P84" s="167">
        <v>3.5</v>
      </c>
      <c r="Q84" s="167">
        <v>2.96</v>
      </c>
      <c r="R84" s="85">
        <v>3.61</v>
      </c>
      <c r="S84" s="21"/>
      <c r="T84" s="6"/>
      <c r="U84" s="6"/>
      <c r="V84" s="163"/>
      <c r="W84" s="164" t="s">
        <v>21</v>
      </c>
      <c r="X84" s="167"/>
      <c r="Y84" s="167"/>
      <c r="Z84" s="167"/>
      <c r="AA84" s="167"/>
      <c r="AB84" s="85"/>
      <c r="AC84" s="21"/>
      <c r="AD84" s="6"/>
      <c r="AE84" s="6"/>
      <c r="AF84" s="163">
        <v>4.1</v>
      </c>
      <c r="AG84" s="182">
        <f>+AG79/AG80</f>
        <v>3.6363636363636367</v>
      </c>
      <c r="AH84" s="167">
        <v>2.82</v>
      </c>
      <c r="AI84" s="167"/>
      <c r="AJ84" s="167"/>
      <c r="AK84" s="167"/>
      <c r="AL84" s="85"/>
      <c r="AM84" s="205">
        <f>AM79/AM80</f>
        <v>54.54545454545455</v>
      </c>
      <c r="AN84" s="6">
        <f>AN79/AN80</f>
        <v>7.36</v>
      </c>
      <c r="AO84" s="6">
        <f>AO79/AO80</f>
        <v>6.7</v>
      </c>
      <c r="AP84" s="6" t="s">
        <v>133</v>
      </c>
      <c r="AQ84" s="6" t="s">
        <v>134</v>
      </c>
      <c r="AR84" s="6" t="s">
        <v>135</v>
      </c>
      <c r="AS84" s="6" t="s">
        <v>136</v>
      </c>
      <c r="AT84" s="6" t="s">
        <v>21</v>
      </c>
      <c r="AU84" s="6" t="s">
        <v>21</v>
      </c>
      <c r="AV84" s="6" t="s">
        <v>22</v>
      </c>
      <c r="AW84" s="6" t="s">
        <v>22</v>
      </c>
      <c r="AX84" s="163" t="s">
        <v>22</v>
      </c>
      <c r="AY84" s="163"/>
      <c r="AZ84" s="163"/>
      <c r="BA84" s="164" t="s">
        <v>21</v>
      </c>
      <c r="BB84" s="165"/>
      <c r="BC84" s="165"/>
      <c r="BD84" s="165"/>
      <c r="BE84" s="165"/>
      <c r="BF84" s="84"/>
      <c r="BG84" s="21">
        <v>4.5</v>
      </c>
      <c r="BH84" s="214">
        <f>BH79/BH80</f>
        <v>60</v>
      </c>
      <c r="BI84" s="214">
        <v>2.9</v>
      </c>
      <c r="BJ84" s="215">
        <v>2.79</v>
      </c>
    </row>
    <row r="85" spans="1:62" ht="12.75">
      <c r="A85" s="231" t="s">
        <v>24</v>
      </c>
      <c r="B85" s="17"/>
      <c r="C85" s="2"/>
      <c r="D85" s="6"/>
      <c r="E85" s="6"/>
      <c r="F85" s="6">
        <v>237</v>
      </c>
      <c r="G85" s="6">
        <v>61</v>
      </c>
      <c r="H85" s="6">
        <v>220</v>
      </c>
      <c r="I85" s="6">
        <v>222</v>
      </c>
      <c r="J85" s="163">
        <v>80</v>
      </c>
      <c r="K85" s="163">
        <v>182</v>
      </c>
      <c r="L85" s="163">
        <v>300</v>
      </c>
      <c r="M85" s="164">
        <v>93</v>
      </c>
      <c r="N85" s="165">
        <v>212</v>
      </c>
      <c r="O85" s="165">
        <v>174</v>
      </c>
      <c r="P85" s="165">
        <v>178</v>
      </c>
      <c r="Q85" s="165">
        <v>47</v>
      </c>
      <c r="R85" s="84">
        <v>692</v>
      </c>
      <c r="S85" s="21"/>
      <c r="T85" s="6"/>
      <c r="U85" s="6">
        <v>216</v>
      </c>
      <c r="V85" s="163">
        <v>380</v>
      </c>
      <c r="W85" s="164">
        <v>159</v>
      </c>
      <c r="X85" s="165">
        <v>226</v>
      </c>
      <c r="Y85" s="165">
        <v>177</v>
      </c>
      <c r="Z85" s="165">
        <v>252</v>
      </c>
      <c r="AA85" s="165">
        <v>325</v>
      </c>
      <c r="AB85" s="84">
        <v>372</v>
      </c>
      <c r="AC85" s="21"/>
      <c r="AD85" s="6"/>
      <c r="AE85" s="6">
        <v>437</v>
      </c>
      <c r="AF85" s="163">
        <v>280</v>
      </c>
      <c r="AG85" s="164">
        <v>89</v>
      </c>
      <c r="AH85" s="165">
        <v>35</v>
      </c>
      <c r="AI85" s="165">
        <v>42</v>
      </c>
      <c r="AJ85" s="165">
        <v>216</v>
      </c>
      <c r="AK85" s="165">
        <v>218</v>
      </c>
      <c r="AL85" s="84">
        <v>60.3</v>
      </c>
      <c r="AM85" s="21">
        <v>17.65</v>
      </c>
      <c r="AN85" s="6">
        <v>16.8</v>
      </c>
      <c r="AO85" s="6">
        <v>19.15</v>
      </c>
      <c r="AP85" s="25">
        <v>20.8</v>
      </c>
      <c r="AQ85" s="25">
        <v>21.8</v>
      </c>
      <c r="AR85" s="25"/>
      <c r="AS85" s="25"/>
      <c r="AT85" s="25">
        <v>225</v>
      </c>
      <c r="AU85" s="25">
        <v>84</v>
      </c>
      <c r="AV85" s="25">
        <v>250</v>
      </c>
      <c r="AW85" s="25">
        <v>227</v>
      </c>
      <c r="AX85" s="163">
        <v>85</v>
      </c>
      <c r="AY85" s="163">
        <v>213</v>
      </c>
      <c r="AZ85" s="163">
        <v>330</v>
      </c>
      <c r="BA85" s="164">
        <v>176</v>
      </c>
      <c r="BB85" s="165">
        <v>249</v>
      </c>
      <c r="BC85" s="165">
        <v>150</v>
      </c>
      <c r="BD85" s="165">
        <v>193</v>
      </c>
      <c r="BE85" s="165">
        <v>193</v>
      </c>
      <c r="BF85" s="84">
        <v>345</v>
      </c>
      <c r="BG85" s="21">
        <v>16.95</v>
      </c>
      <c r="BH85" s="6">
        <v>17.7</v>
      </c>
      <c r="BI85" s="6">
        <v>18.15</v>
      </c>
      <c r="BJ85" s="212">
        <v>21.9</v>
      </c>
    </row>
    <row r="86" spans="1:62" ht="12.75">
      <c r="A86" s="231" t="s">
        <v>25</v>
      </c>
      <c r="B86" s="16" t="s">
        <v>26</v>
      </c>
      <c r="C86" s="73">
        <v>1927</v>
      </c>
      <c r="D86" s="193">
        <v>1307</v>
      </c>
      <c r="E86" s="193">
        <v>1179</v>
      </c>
      <c r="F86" s="193">
        <v>868</v>
      </c>
      <c r="G86" s="193">
        <v>879.5</v>
      </c>
      <c r="H86" s="193">
        <v>909.9</v>
      </c>
      <c r="I86" s="193">
        <v>1170</v>
      </c>
      <c r="J86" s="194">
        <v>1048</v>
      </c>
      <c r="K86" s="163">
        <v>936</v>
      </c>
      <c r="L86" s="163">
        <v>1114</v>
      </c>
      <c r="M86" s="168">
        <f>1/(M87/1000000)</f>
        <v>986.1932938856016</v>
      </c>
      <c r="N86" s="169">
        <v>1225</v>
      </c>
      <c r="O86" s="169">
        <v>864</v>
      </c>
      <c r="P86" s="169">
        <v>1005</v>
      </c>
      <c r="Q86" s="169">
        <v>1111</v>
      </c>
      <c r="R86" s="86">
        <v>951</v>
      </c>
      <c r="S86" s="77">
        <v>1890</v>
      </c>
      <c r="T86" s="193">
        <v>2060</v>
      </c>
      <c r="U86" s="193">
        <v>2110</v>
      </c>
      <c r="V86" s="163">
        <v>2114</v>
      </c>
      <c r="W86" s="168">
        <f>1/(W87/1000000)</f>
        <v>1953.125</v>
      </c>
      <c r="X86" s="169">
        <v>2028</v>
      </c>
      <c r="Y86" s="169">
        <v>2028</v>
      </c>
      <c r="Z86" s="169">
        <v>2809</v>
      </c>
      <c r="AA86" s="169">
        <v>1996</v>
      </c>
      <c r="AB86" s="86">
        <v>2053</v>
      </c>
      <c r="AC86" s="77">
        <v>1480</v>
      </c>
      <c r="AD86" s="193">
        <v>1640</v>
      </c>
      <c r="AE86" s="193">
        <v>1460</v>
      </c>
      <c r="AF86" s="163">
        <v>1272</v>
      </c>
      <c r="AG86" s="168">
        <f>1/(AG87/1000000)</f>
        <v>1027.749229188078</v>
      </c>
      <c r="AH86" s="169">
        <v>1104</v>
      </c>
      <c r="AI86" s="169">
        <v>1410</v>
      </c>
      <c r="AJ86" s="169">
        <v>2398</v>
      </c>
      <c r="AK86" s="169">
        <v>1477</v>
      </c>
      <c r="AL86" s="86">
        <v>2075</v>
      </c>
      <c r="AM86" s="21">
        <v>2146</v>
      </c>
      <c r="AN86" s="6">
        <v>2347</v>
      </c>
      <c r="AO86" s="6">
        <v>2037</v>
      </c>
      <c r="AP86" s="25">
        <v>2079</v>
      </c>
      <c r="AQ86" s="74">
        <v>2165</v>
      </c>
      <c r="AR86" s="74">
        <v>2114</v>
      </c>
      <c r="AS86" s="74">
        <v>1988</v>
      </c>
      <c r="AT86" s="74">
        <v>1799</v>
      </c>
      <c r="AU86" s="74">
        <v>1739.1</v>
      </c>
      <c r="AV86" s="74">
        <v>1672.2</v>
      </c>
      <c r="AW86" s="74">
        <v>2080</v>
      </c>
      <c r="AX86" s="206">
        <v>1824</v>
      </c>
      <c r="AY86" s="163">
        <v>1844</v>
      </c>
      <c r="AZ86" s="163">
        <v>1869</v>
      </c>
      <c r="BA86" s="168">
        <f>1/(BA87/1000000)</f>
        <v>1808.3182640144666</v>
      </c>
      <c r="BB86" s="169">
        <v>1825</v>
      </c>
      <c r="BC86" s="169">
        <v>1441</v>
      </c>
      <c r="BD86" s="169">
        <v>1764</v>
      </c>
      <c r="BE86" s="169">
        <v>2320</v>
      </c>
      <c r="BF86" s="86">
        <v>1805</v>
      </c>
      <c r="BG86" s="21">
        <v>1715</v>
      </c>
      <c r="BH86" s="6">
        <v>2141</v>
      </c>
      <c r="BI86" s="6">
        <v>1307</v>
      </c>
      <c r="BJ86" s="211">
        <v>1890</v>
      </c>
    </row>
    <row r="87" spans="1:62" ht="12.75">
      <c r="A87" s="231" t="s">
        <v>27</v>
      </c>
      <c r="B87" s="16" t="s">
        <v>28</v>
      </c>
      <c r="C87" s="1">
        <v>519</v>
      </c>
      <c r="D87" s="25">
        <v>765</v>
      </c>
      <c r="E87" s="25">
        <v>848</v>
      </c>
      <c r="F87" s="61">
        <v>1120</v>
      </c>
      <c r="G87" s="61">
        <v>1150</v>
      </c>
      <c r="H87" s="25">
        <v>1099</v>
      </c>
      <c r="I87" s="25">
        <v>947</v>
      </c>
      <c r="J87" s="163">
        <v>955</v>
      </c>
      <c r="K87" s="163">
        <v>1070</v>
      </c>
      <c r="L87" s="163">
        <v>898</v>
      </c>
      <c r="M87" s="164">
        <v>1014</v>
      </c>
      <c r="N87" s="165">
        <v>816</v>
      </c>
      <c r="O87" s="172">
        <v>1158</v>
      </c>
      <c r="P87" s="165">
        <v>995</v>
      </c>
      <c r="Q87" s="165">
        <v>900</v>
      </c>
      <c r="R87" s="84">
        <v>1052</v>
      </c>
      <c r="S87" s="20"/>
      <c r="T87" s="25"/>
      <c r="U87" s="25">
        <v>523</v>
      </c>
      <c r="V87" s="163">
        <v>473</v>
      </c>
      <c r="W87" s="164">
        <v>512</v>
      </c>
      <c r="X87" s="165">
        <v>493</v>
      </c>
      <c r="Y87" s="165">
        <v>493</v>
      </c>
      <c r="Z87" s="165">
        <v>356</v>
      </c>
      <c r="AA87" s="165">
        <v>501</v>
      </c>
      <c r="AB87" s="84">
        <v>487</v>
      </c>
      <c r="AC87" s="20"/>
      <c r="AD87" s="25"/>
      <c r="AE87" s="25">
        <v>756</v>
      </c>
      <c r="AF87" s="163">
        <v>786</v>
      </c>
      <c r="AG87" s="164">
        <v>973</v>
      </c>
      <c r="AH87" s="165">
        <v>906</v>
      </c>
      <c r="AI87" s="165">
        <v>709</v>
      </c>
      <c r="AJ87" s="165">
        <v>417</v>
      </c>
      <c r="AK87" s="165">
        <v>677</v>
      </c>
      <c r="AL87" s="84">
        <v>482</v>
      </c>
      <c r="AM87" s="21">
        <v>466</v>
      </c>
      <c r="AN87" s="6">
        <v>426</v>
      </c>
      <c r="AO87" s="6">
        <v>491</v>
      </c>
      <c r="AP87" s="25">
        <v>481</v>
      </c>
      <c r="AQ87" s="25">
        <v>462</v>
      </c>
      <c r="AR87" s="25">
        <v>473</v>
      </c>
      <c r="AS87" s="25">
        <v>503</v>
      </c>
      <c r="AT87" s="25">
        <v>535</v>
      </c>
      <c r="AU87" s="25">
        <v>581</v>
      </c>
      <c r="AV87" s="25">
        <v>598</v>
      </c>
      <c r="AW87" s="25">
        <v>534</v>
      </c>
      <c r="AX87" s="163">
        <v>548</v>
      </c>
      <c r="AY87" s="163">
        <v>542</v>
      </c>
      <c r="AZ87" s="163">
        <v>535</v>
      </c>
      <c r="BA87" s="164">
        <v>553</v>
      </c>
      <c r="BB87" s="165">
        <v>548</v>
      </c>
      <c r="BC87" s="165">
        <v>694</v>
      </c>
      <c r="BD87" s="165">
        <v>567</v>
      </c>
      <c r="BE87" s="165">
        <v>431</v>
      </c>
      <c r="BF87" s="84">
        <v>554</v>
      </c>
      <c r="BG87" s="20">
        <v>583</v>
      </c>
      <c r="BH87" s="25">
        <v>467</v>
      </c>
      <c r="BI87" s="25">
        <v>765</v>
      </c>
      <c r="BJ87" s="211">
        <v>529</v>
      </c>
    </row>
    <row r="88" spans="1:62" ht="12.75">
      <c r="A88" s="231" t="s">
        <v>156</v>
      </c>
      <c r="B88" s="16" t="s">
        <v>157</v>
      </c>
      <c r="C88" s="73"/>
      <c r="D88" s="193"/>
      <c r="E88" s="193"/>
      <c r="F88" s="193"/>
      <c r="G88" s="193"/>
      <c r="H88" s="193"/>
      <c r="I88" s="193"/>
      <c r="J88" s="194"/>
      <c r="K88" s="163"/>
      <c r="L88" s="163"/>
      <c r="M88" s="164">
        <v>7.9</v>
      </c>
      <c r="N88" s="165">
        <v>6.1</v>
      </c>
      <c r="O88" s="165">
        <v>7.9</v>
      </c>
      <c r="P88" s="165">
        <v>7.9</v>
      </c>
      <c r="Q88" s="165">
        <v>8.2</v>
      </c>
      <c r="R88" s="84">
        <v>8.5</v>
      </c>
      <c r="S88" s="77"/>
      <c r="T88" s="193"/>
      <c r="U88" s="193"/>
      <c r="V88" s="163"/>
      <c r="W88" s="164">
        <v>4.4</v>
      </c>
      <c r="X88" s="165">
        <v>4.8</v>
      </c>
      <c r="Y88" s="165">
        <v>5</v>
      </c>
      <c r="Z88" s="165">
        <v>5.6</v>
      </c>
      <c r="AA88" s="165">
        <v>5.2</v>
      </c>
      <c r="AB88" s="84">
        <v>5.4</v>
      </c>
      <c r="AC88" s="77"/>
      <c r="AD88" s="193"/>
      <c r="AE88" s="193"/>
      <c r="AF88" s="163"/>
      <c r="AG88" s="164">
        <v>6.9</v>
      </c>
      <c r="AH88" s="165">
        <v>6.8</v>
      </c>
      <c r="AI88" s="165">
        <v>6.1</v>
      </c>
      <c r="AJ88" s="165">
        <v>6.5</v>
      </c>
      <c r="AK88" s="165">
        <v>6.2</v>
      </c>
      <c r="AL88" s="84">
        <v>6.3</v>
      </c>
      <c r="AM88" s="21"/>
      <c r="AN88" s="6"/>
      <c r="AO88" s="6"/>
      <c r="AP88" s="25"/>
      <c r="AQ88" s="74"/>
      <c r="AR88" s="74"/>
      <c r="AS88" s="74"/>
      <c r="AT88" s="74"/>
      <c r="AU88" s="74"/>
      <c r="AV88" s="74"/>
      <c r="AW88" s="74"/>
      <c r="AX88" s="206"/>
      <c r="AY88" s="163"/>
      <c r="AZ88" s="163"/>
      <c r="BA88" s="164">
        <v>4.5</v>
      </c>
      <c r="BB88" s="165">
        <v>4.9</v>
      </c>
      <c r="BC88" s="165">
        <v>5.8</v>
      </c>
      <c r="BD88" s="165">
        <v>6.4</v>
      </c>
      <c r="BE88" s="165">
        <v>5.2</v>
      </c>
      <c r="BF88" s="84">
        <v>6.1</v>
      </c>
      <c r="BG88" s="21"/>
      <c r="BH88" s="6"/>
      <c r="BI88" s="6"/>
      <c r="BJ88" s="211"/>
    </row>
    <row r="89" spans="1:62" ht="12.75">
      <c r="A89" s="231" t="s">
        <v>30</v>
      </c>
      <c r="B89" s="17"/>
      <c r="C89" s="1">
        <v>7.3</v>
      </c>
      <c r="D89" s="25">
        <v>7</v>
      </c>
      <c r="E89" s="25">
        <v>7.05</v>
      </c>
      <c r="F89" s="25">
        <v>7</v>
      </c>
      <c r="G89" s="25">
        <v>7</v>
      </c>
      <c r="H89" s="25">
        <v>6.65</v>
      </c>
      <c r="I89" s="25">
        <v>6.9</v>
      </c>
      <c r="J89" s="163">
        <v>7.45</v>
      </c>
      <c r="K89" s="163">
        <v>7.7</v>
      </c>
      <c r="L89" s="163">
        <v>7.2</v>
      </c>
      <c r="M89" s="164">
        <v>7.46</v>
      </c>
      <c r="N89" s="165">
        <v>6.92</v>
      </c>
      <c r="O89" s="165">
        <v>6.65</v>
      </c>
      <c r="P89" s="165">
        <v>6.85</v>
      </c>
      <c r="Q89" s="165">
        <v>6.78</v>
      </c>
      <c r="R89" s="84">
        <v>6.5</v>
      </c>
      <c r="S89" s="20">
        <v>7.35</v>
      </c>
      <c r="T89" s="25">
        <v>7.1</v>
      </c>
      <c r="U89" s="25">
        <v>7</v>
      </c>
      <c r="V89" s="163">
        <v>7.5</v>
      </c>
      <c r="W89" s="164">
        <v>7.4</v>
      </c>
      <c r="X89" s="165">
        <v>7.41</v>
      </c>
      <c r="Y89" s="165">
        <v>6.88</v>
      </c>
      <c r="Z89" s="165">
        <v>6.82</v>
      </c>
      <c r="AA89" s="165">
        <v>7.19</v>
      </c>
      <c r="AB89" s="84">
        <v>6.8</v>
      </c>
      <c r="AC89" s="20">
        <v>7</v>
      </c>
      <c r="AD89" s="25">
        <v>7.1</v>
      </c>
      <c r="AE89" s="25">
        <v>7.2</v>
      </c>
      <c r="AF89" s="163">
        <v>7.3</v>
      </c>
      <c r="AG89" s="164">
        <v>6.85</v>
      </c>
      <c r="AH89" s="165">
        <v>6.8</v>
      </c>
      <c r="AI89" s="165">
        <v>7</v>
      </c>
      <c r="AJ89" s="165">
        <v>6.7</v>
      </c>
      <c r="AK89" s="165">
        <v>6.89</v>
      </c>
      <c r="AL89" s="84">
        <v>7.4</v>
      </c>
      <c r="AM89" s="21">
        <v>7.35</v>
      </c>
      <c r="AN89" s="6">
        <v>7.4</v>
      </c>
      <c r="AO89" s="6">
        <v>7.3</v>
      </c>
      <c r="AP89" s="25">
        <v>7.45</v>
      </c>
      <c r="AQ89" s="25">
        <v>7.3</v>
      </c>
      <c r="AR89" s="25">
        <v>7.45</v>
      </c>
      <c r="AS89" s="25">
        <v>7.6</v>
      </c>
      <c r="AT89" s="25">
        <v>7.5</v>
      </c>
      <c r="AU89" s="25">
        <v>7.4</v>
      </c>
      <c r="AV89" s="25">
        <v>7.4</v>
      </c>
      <c r="AW89" s="25">
        <v>7.3</v>
      </c>
      <c r="AX89" s="163">
        <v>7.45</v>
      </c>
      <c r="AY89" s="163">
        <v>7.75</v>
      </c>
      <c r="AZ89" s="163">
        <v>7.6</v>
      </c>
      <c r="BA89" s="164">
        <v>6.85</v>
      </c>
      <c r="BB89" s="165">
        <v>7.25</v>
      </c>
      <c r="BC89" s="165">
        <v>7</v>
      </c>
      <c r="BD89" s="165">
        <v>6.92</v>
      </c>
      <c r="BE89" s="165">
        <v>7.16</v>
      </c>
      <c r="BF89" s="84">
        <v>6.6</v>
      </c>
      <c r="BG89" s="21">
        <v>7.15</v>
      </c>
      <c r="BH89" s="6">
        <v>7.25</v>
      </c>
      <c r="BI89" s="6">
        <v>6.9</v>
      </c>
      <c r="BJ89" s="211">
        <v>7.35</v>
      </c>
    </row>
    <row r="90" spans="1:62" ht="18.75">
      <c r="A90" s="229" t="s">
        <v>32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230"/>
    </row>
    <row r="91" spans="1:62" ht="12.75">
      <c r="A91" s="231" t="s">
        <v>33</v>
      </c>
      <c r="B91" s="16" t="s">
        <v>8</v>
      </c>
      <c r="C91" s="1">
        <v>23.95</v>
      </c>
      <c r="D91" s="25">
        <v>50.3</v>
      </c>
      <c r="E91" s="25">
        <v>70.7</v>
      </c>
      <c r="F91" s="25">
        <v>136</v>
      </c>
      <c r="G91" s="25">
        <v>138</v>
      </c>
      <c r="H91" s="25">
        <v>110.2</v>
      </c>
      <c r="I91" s="25">
        <v>70.2</v>
      </c>
      <c r="J91" s="163">
        <v>74</v>
      </c>
      <c r="K91" s="163">
        <v>110</v>
      </c>
      <c r="L91" s="163">
        <v>71</v>
      </c>
      <c r="M91" s="164">
        <v>80</v>
      </c>
      <c r="N91" s="164">
        <v>67</v>
      </c>
      <c r="O91" s="164">
        <v>140</v>
      </c>
      <c r="P91" s="164">
        <v>88</v>
      </c>
      <c r="Q91" s="165">
        <v>120</v>
      </c>
      <c r="R91" s="84">
        <v>98</v>
      </c>
      <c r="S91" s="20">
        <v>21.7</v>
      </c>
      <c r="T91" s="25">
        <v>16.5</v>
      </c>
      <c r="U91" s="25">
        <v>13.3</v>
      </c>
      <c r="V91" s="163">
        <v>13</v>
      </c>
      <c r="W91" s="164">
        <v>12</v>
      </c>
      <c r="X91" s="164">
        <v>12</v>
      </c>
      <c r="Y91" s="164">
        <v>12</v>
      </c>
      <c r="Z91" s="164">
        <v>12</v>
      </c>
      <c r="AA91" s="164">
        <v>13</v>
      </c>
      <c r="AB91" s="80">
        <v>12</v>
      </c>
      <c r="AC91" s="20">
        <v>27.3</v>
      </c>
      <c r="AD91" s="25">
        <v>27.5</v>
      </c>
      <c r="AE91" s="25">
        <v>53.2</v>
      </c>
      <c r="AF91" s="163">
        <v>68</v>
      </c>
      <c r="AG91" s="164">
        <v>110</v>
      </c>
      <c r="AH91" s="164">
        <v>85</v>
      </c>
      <c r="AI91" s="164">
        <v>36</v>
      </c>
      <c r="AJ91" s="164">
        <v>30</v>
      </c>
      <c r="AK91" s="165">
        <v>36</v>
      </c>
      <c r="AL91" s="84">
        <v>32</v>
      </c>
      <c r="AM91" s="21">
        <v>27.75</v>
      </c>
      <c r="AN91" s="6">
        <v>27.35</v>
      </c>
      <c r="AO91" s="6">
        <v>26.25</v>
      </c>
      <c r="AP91" s="25">
        <v>30.5</v>
      </c>
      <c r="AQ91" s="25">
        <v>32.5</v>
      </c>
      <c r="AR91" s="25">
        <v>30.1</v>
      </c>
      <c r="AS91" s="25">
        <v>23.7</v>
      </c>
      <c r="AT91" s="25">
        <v>29.1</v>
      </c>
      <c r="AU91" s="25">
        <v>30.4</v>
      </c>
      <c r="AV91" s="25">
        <v>30.5</v>
      </c>
      <c r="AW91" s="25">
        <v>27.9</v>
      </c>
      <c r="AX91" s="163">
        <v>29</v>
      </c>
      <c r="AY91" s="163">
        <v>30</v>
      </c>
      <c r="AZ91" s="163">
        <v>22</v>
      </c>
      <c r="BA91" s="164">
        <v>22</v>
      </c>
      <c r="BB91" s="165">
        <v>22</v>
      </c>
      <c r="BC91" s="165">
        <v>26</v>
      </c>
      <c r="BD91" s="165">
        <v>26</v>
      </c>
      <c r="BE91" s="165">
        <v>21</v>
      </c>
      <c r="BF91" s="84">
        <v>25</v>
      </c>
      <c r="BG91" s="21">
        <v>21.7</v>
      </c>
      <c r="BH91" s="6">
        <v>17.6</v>
      </c>
      <c r="BI91" s="6">
        <v>18.1</v>
      </c>
      <c r="BJ91" s="211">
        <v>23.15</v>
      </c>
    </row>
    <row r="92" spans="1:62" ht="12.75">
      <c r="A92" s="231" t="s">
        <v>35</v>
      </c>
      <c r="B92" s="16" t="s">
        <v>8</v>
      </c>
      <c r="C92" s="1">
        <v>6.05</v>
      </c>
      <c r="D92" s="25">
        <v>9.35</v>
      </c>
      <c r="E92" s="25">
        <v>13.9</v>
      </c>
      <c r="F92" s="25">
        <v>9</v>
      </c>
      <c r="G92" s="25">
        <v>21</v>
      </c>
      <c r="H92" s="25">
        <v>8</v>
      </c>
      <c r="I92" s="25">
        <v>32.1</v>
      </c>
      <c r="J92" s="163">
        <v>18</v>
      </c>
      <c r="K92" s="163">
        <v>30</v>
      </c>
      <c r="L92" s="163">
        <v>24</v>
      </c>
      <c r="M92" s="164">
        <v>25</v>
      </c>
      <c r="N92" s="164">
        <v>21</v>
      </c>
      <c r="O92" s="164">
        <v>25</v>
      </c>
      <c r="P92" s="164">
        <v>21</v>
      </c>
      <c r="Q92" s="165">
        <v>30</v>
      </c>
      <c r="R92" s="84">
        <v>38</v>
      </c>
      <c r="S92" s="20"/>
      <c r="T92" s="25"/>
      <c r="U92" s="25">
        <v>4.7</v>
      </c>
      <c r="V92" s="163">
        <v>1.9</v>
      </c>
      <c r="W92" s="164" t="s">
        <v>120</v>
      </c>
      <c r="X92" s="164">
        <v>1.1</v>
      </c>
      <c r="Y92" s="164">
        <v>2.1</v>
      </c>
      <c r="Z92" s="164">
        <v>2.2</v>
      </c>
      <c r="AA92" s="164">
        <v>2.3</v>
      </c>
      <c r="AB92" s="80">
        <v>2.3</v>
      </c>
      <c r="AC92" s="20"/>
      <c r="AD92" s="25"/>
      <c r="AE92" s="25">
        <v>5.4</v>
      </c>
      <c r="AF92" s="163">
        <v>4.4</v>
      </c>
      <c r="AG92" s="164">
        <v>3.9</v>
      </c>
      <c r="AH92" s="164">
        <v>4</v>
      </c>
      <c r="AI92" s="164">
        <v>4.4</v>
      </c>
      <c r="AJ92" s="164">
        <v>4.8</v>
      </c>
      <c r="AK92" s="165">
        <v>4.4</v>
      </c>
      <c r="AL92" s="84">
        <v>5.2</v>
      </c>
      <c r="AM92" s="21">
        <v>5.75</v>
      </c>
      <c r="AN92" s="6">
        <v>4.65</v>
      </c>
      <c r="AO92" s="6">
        <v>4.35</v>
      </c>
      <c r="AP92" s="6">
        <v>7.5</v>
      </c>
      <c r="AQ92" s="6">
        <v>5.45</v>
      </c>
      <c r="AR92" s="6">
        <v>5.45</v>
      </c>
      <c r="AS92" s="6">
        <v>4.5</v>
      </c>
      <c r="AT92" s="6">
        <v>4</v>
      </c>
      <c r="AU92" s="6">
        <v>5</v>
      </c>
      <c r="AV92" s="6">
        <v>3.6</v>
      </c>
      <c r="AW92" s="6">
        <v>2.8</v>
      </c>
      <c r="AX92" s="163">
        <v>3.3</v>
      </c>
      <c r="AY92" s="163">
        <v>3</v>
      </c>
      <c r="AZ92" s="163" t="s">
        <v>120</v>
      </c>
      <c r="BA92" s="164">
        <v>3.3</v>
      </c>
      <c r="BB92" s="165">
        <v>3</v>
      </c>
      <c r="BC92" s="165">
        <v>3.7</v>
      </c>
      <c r="BD92" s="165">
        <v>4.2</v>
      </c>
      <c r="BE92" s="165">
        <v>8.5</v>
      </c>
      <c r="BF92" s="84">
        <v>6.1</v>
      </c>
      <c r="BG92" s="21">
        <v>6.25</v>
      </c>
      <c r="BH92" s="6">
        <v>4.65</v>
      </c>
      <c r="BI92" s="6">
        <v>3.95</v>
      </c>
      <c r="BJ92" s="211">
        <v>5.3</v>
      </c>
    </row>
    <row r="93" spans="1:62" ht="12.75">
      <c r="A93" s="231" t="s">
        <v>36</v>
      </c>
      <c r="B93" s="16" t="s">
        <v>8</v>
      </c>
      <c r="C93" s="1">
        <v>96.8</v>
      </c>
      <c r="D93" s="25">
        <v>153</v>
      </c>
      <c r="E93" s="25">
        <v>170</v>
      </c>
      <c r="F93" s="25" t="s">
        <v>37</v>
      </c>
      <c r="G93" s="25" t="s">
        <v>37</v>
      </c>
      <c r="H93" s="25">
        <v>225</v>
      </c>
      <c r="I93" s="25">
        <v>243</v>
      </c>
      <c r="J93" s="163">
        <v>170</v>
      </c>
      <c r="K93" s="163">
        <v>180</v>
      </c>
      <c r="L93" s="163">
        <v>160</v>
      </c>
      <c r="M93" s="164">
        <v>170</v>
      </c>
      <c r="N93" s="164"/>
      <c r="O93" s="164"/>
      <c r="P93" s="164"/>
      <c r="Q93" s="165"/>
      <c r="R93" s="84"/>
      <c r="S93" s="20"/>
      <c r="T93" s="25"/>
      <c r="U93" s="25">
        <v>137</v>
      </c>
      <c r="V93" s="198" t="s">
        <v>48</v>
      </c>
      <c r="W93" s="164">
        <v>93</v>
      </c>
      <c r="X93" s="164">
        <v>93</v>
      </c>
      <c r="Y93" s="164"/>
      <c r="Z93" s="164"/>
      <c r="AA93" s="164"/>
      <c r="AB93" s="80"/>
      <c r="AC93" s="20"/>
      <c r="AD93" s="25"/>
      <c r="AE93" s="25">
        <v>145</v>
      </c>
      <c r="AF93" s="163">
        <v>140</v>
      </c>
      <c r="AG93" s="164">
        <v>150</v>
      </c>
      <c r="AH93" s="164"/>
      <c r="AI93" s="164"/>
      <c r="AJ93" s="164"/>
      <c r="AK93" s="165"/>
      <c r="AL93" s="84"/>
      <c r="AM93" s="21">
        <v>88.45</v>
      </c>
      <c r="AN93" s="6">
        <v>121</v>
      </c>
      <c r="AO93" s="6">
        <v>156</v>
      </c>
      <c r="AP93" s="25">
        <v>109</v>
      </c>
      <c r="AQ93" s="25">
        <v>80.6</v>
      </c>
      <c r="AR93" s="25">
        <v>185</v>
      </c>
      <c r="AS93" s="25">
        <v>100</v>
      </c>
      <c r="AT93" s="25" t="s">
        <v>37</v>
      </c>
      <c r="AU93" s="25" t="s">
        <v>37</v>
      </c>
      <c r="AV93" s="25">
        <v>131</v>
      </c>
      <c r="AW93" s="207">
        <v>639</v>
      </c>
      <c r="AX93" s="208">
        <v>99</v>
      </c>
      <c r="AY93" s="163">
        <v>33</v>
      </c>
      <c r="AZ93" s="163">
        <v>120</v>
      </c>
      <c r="BA93" s="164">
        <v>95</v>
      </c>
      <c r="BB93" s="165"/>
      <c r="BC93" s="165"/>
      <c r="BD93" s="165"/>
      <c r="BE93" s="165"/>
      <c r="BF93" s="84"/>
      <c r="BG93" s="21">
        <v>116</v>
      </c>
      <c r="BH93" s="6">
        <v>211</v>
      </c>
      <c r="BI93" s="6">
        <v>258</v>
      </c>
      <c r="BJ93" s="211">
        <v>168</v>
      </c>
    </row>
    <row r="94" spans="1:62" ht="12.75">
      <c r="A94" s="231" t="s">
        <v>38</v>
      </c>
      <c r="B94" s="16" t="s">
        <v>8</v>
      </c>
      <c r="C94" s="1">
        <v>3.65</v>
      </c>
      <c r="D94" s="25">
        <v>6.2</v>
      </c>
      <c r="E94" s="25">
        <v>6.75</v>
      </c>
      <c r="F94" s="25">
        <v>7.71</v>
      </c>
      <c r="G94" s="25">
        <v>7.36</v>
      </c>
      <c r="H94" s="25">
        <v>9.09</v>
      </c>
      <c r="I94" s="25">
        <v>6.69</v>
      </c>
      <c r="J94" s="163">
        <v>6.2</v>
      </c>
      <c r="K94" s="163">
        <v>6.7</v>
      </c>
      <c r="L94" s="163">
        <v>6.9</v>
      </c>
      <c r="M94" s="164">
        <v>6.5</v>
      </c>
      <c r="N94" s="164"/>
      <c r="O94" s="164"/>
      <c r="P94" s="164"/>
      <c r="Q94" s="165"/>
      <c r="R94" s="84"/>
      <c r="S94" s="20">
        <v>5.74</v>
      </c>
      <c r="T94" s="25">
        <v>5.06</v>
      </c>
      <c r="U94" s="25">
        <v>2.92</v>
      </c>
      <c r="V94" s="163">
        <v>1.8</v>
      </c>
      <c r="W94" s="164">
        <v>1.8</v>
      </c>
      <c r="X94" s="164">
        <v>1.8</v>
      </c>
      <c r="Y94" s="164"/>
      <c r="Z94" s="164"/>
      <c r="AA94" s="164"/>
      <c r="AB94" s="80"/>
      <c r="AC94" s="20">
        <v>4.84</v>
      </c>
      <c r="AD94" s="25">
        <v>6.64</v>
      </c>
      <c r="AE94" s="25">
        <v>5.66</v>
      </c>
      <c r="AF94" s="163">
        <v>6.1</v>
      </c>
      <c r="AG94" s="164">
        <v>7.4</v>
      </c>
      <c r="AH94" s="164"/>
      <c r="AI94" s="164"/>
      <c r="AJ94" s="164"/>
      <c r="AK94" s="165"/>
      <c r="AL94" s="84"/>
      <c r="AM94" s="21">
        <v>3.4</v>
      </c>
      <c r="AN94" s="6">
        <v>12.8</v>
      </c>
      <c r="AO94" s="6">
        <v>4.95</v>
      </c>
      <c r="AP94" s="25">
        <v>4.15</v>
      </c>
      <c r="AQ94" s="25">
        <v>3.3</v>
      </c>
      <c r="AR94" s="25">
        <v>3.8</v>
      </c>
      <c r="AS94" s="25">
        <v>5</v>
      </c>
      <c r="AT94" s="25">
        <v>3.5</v>
      </c>
      <c r="AU94" s="25">
        <v>4.59</v>
      </c>
      <c r="AV94" s="25">
        <v>4.32</v>
      </c>
      <c r="AW94" s="25">
        <v>4.85</v>
      </c>
      <c r="AX94" s="163">
        <v>3.4</v>
      </c>
      <c r="AY94" s="163">
        <v>3.2</v>
      </c>
      <c r="AZ94" s="163">
        <v>4.6</v>
      </c>
      <c r="BA94" s="164">
        <v>3.6</v>
      </c>
      <c r="BB94" s="165"/>
      <c r="BC94" s="165"/>
      <c r="BD94" s="165"/>
      <c r="BE94" s="165"/>
      <c r="BF94" s="84"/>
      <c r="BG94" s="21">
        <v>5.05</v>
      </c>
      <c r="BH94" s="6">
        <v>4.8</v>
      </c>
      <c r="BI94" s="6">
        <v>5.55</v>
      </c>
      <c r="BJ94" s="211">
        <v>4.4</v>
      </c>
    </row>
    <row r="95" spans="1:62" ht="12.75">
      <c r="A95" s="231" t="s">
        <v>39</v>
      </c>
      <c r="B95" s="16" t="s">
        <v>8</v>
      </c>
      <c r="C95" s="1">
        <v>14.6</v>
      </c>
      <c r="D95" s="25">
        <v>23.1</v>
      </c>
      <c r="E95" s="25">
        <v>28.4</v>
      </c>
      <c r="F95" s="25">
        <v>35.6</v>
      </c>
      <c r="G95" s="25">
        <v>40.8</v>
      </c>
      <c r="H95" s="25">
        <v>37.5</v>
      </c>
      <c r="I95" s="25">
        <v>36.5</v>
      </c>
      <c r="J95" s="163">
        <v>33</v>
      </c>
      <c r="K95" s="163">
        <v>52</v>
      </c>
      <c r="L95" s="163">
        <v>38</v>
      </c>
      <c r="M95" s="164">
        <v>41</v>
      </c>
      <c r="N95" s="164"/>
      <c r="O95" s="164"/>
      <c r="P95" s="164"/>
      <c r="Q95" s="165"/>
      <c r="R95" s="84"/>
      <c r="S95" s="20"/>
      <c r="T95" s="25"/>
      <c r="U95" s="25">
        <v>11.4</v>
      </c>
      <c r="V95" s="163">
        <v>9.3</v>
      </c>
      <c r="W95" s="164">
        <v>9.4</v>
      </c>
      <c r="X95" s="164">
        <v>9.4</v>
      </c>
      <c r="Y95" s="164"/>
      <c r="Z95" s="164"/>
      <c r="AA95" s="164"/>
      <c r="AB95" s="80"/>
      <c r="AC95" s="20"/>
      <c r="AD95" s="25"/>
      <c r="AE95" s="25">
        <v>21.5</v>
      </c>
      <c r="AF95" s="163">
        <v>28</v>
      </c>
      <c r="AG95" s="164">
        <v>45</v>
      </c>
      <c r="AH95" s="164"/>
      <c r="AI95" s="164"/>
      <c r="AJ95" s="164"/>
      <c r="AK95" s="165"/>
      <c r="AL95" s="84"/>
      <c r="AM95" s="21">
        <v>12.2</v>
      </c>
      <c r="AN95" s="6">
        <v>12.75</v>
      </c>
      <c r="AO95" s="6">
        <v>13.7</v>
      </c>
      <c r="AP95" s="25">
        <v>11.25</v>
      </c>
      <c r="AQ95" s="25">
        <v>14.5</v>
      </c>
      <c r="AR95" s="25">
        <v>15.6</v>
      </c>
      <c r="AS95" s="25">
        <v>12.3</v>
      </c>
      <c r="AT95" s="25">
        <v>13</v>
      </c>
      <c r="AU95" s="25">
        <v>12.3</v>
      </c>
      <c r="AV95" s="25">
        <v>14</v>
      </c>
      <c r="AW95" s="25">
        <v>13</v>
      </c>
      <c r="AX95" s="163">
        <v>14</v>
      </c>
      <c r="AY95" s="163">
        <v>13</v>
      </c>
      <c r="AZ95" s="163">
        <v>13</v>
      </c>
      <c r="BA95" s="164">
        <v>9.4</v>
      </c>
      <c r="BB95" s="165"/>
      <c r="BC95" s="165"/>
      <c r="BD95" s="165"/>
      <c r="BE95" s="165"/>
      <c r="BF95" s="84"/>
      <c r="BG95" s="21">
        <v>10.75</v>
      </c>
      <c r="BH95" s="6">
        <v>11.8</v>
      </c>
      <c r="BI95" s="6">
        <v>11.3</v>
      </c>
      <c r="BJ95" s="211">
        <v>11.5</v>
      </c>
    </row>
    <row r="96" spans="1:62" ht="12.75">
      <c r="A96" s="231" t="s">
        <v>41</v>
      </c>
      <c r="B96" s="16" t="s">
        <v>8</v>
      </c>
      <c r="C96" s="1">
        <v>5.35</v>
      </c>
      <c r="D96" s="25">
        <v>1.5</v>
      </c>
      <c r="E96" s="25">
        <v>1.7</v>
      </c>
      <c r="F96" s="25">
        <v>2.1</v>
      </c>
      <c r="G96" s="25">
        <v>1.8</v>
      </c>
      <c r="H96" s="25">
        <v>1.8</v>
      </c>
      <c r="I96" s="25">
        <v>1.88</v>
      </c>
      <c r="J96" s="163">
        <v>1.5</v>
      </c>
      <c r="K96" s="163">
        <v>1.7</v>
      </c>
      <c r="L96" s="163">
        <v>1.7</v>
      </c>
      <c r="M96" s="164">
        <v>1.8</v>
      </c>
      <c r="N96" s="164"/>
      <c r="O96" s="164"/>
      <c r="P96" s="164"/>
      <c r="Q96" s="165"/>
      <c r="R96" s="84"/>
      <c r="S96" s="20"/>
      <c r="T96" s="25"/>
      <c r="U96" s="25">
        <v>2.7</v>
      </c>
      <c r="V96" s="163">
        <v>0.9</v>
      </c>
      <c r="W96" s="164">
        <v>0.8</v>
      </c>
      <c r="X96" s="164">
        <v>0.8</v>
      </c>
      <c r="Y96" s="164"/>
      <c r="Z96" s="164"/>
      <c r="AA96" s="164"/>
      <c r="AB96" s="80"/>
      <c r="AC96" s="20"/>
      <c r="AD96" s="25"/>
      <c r="AE96" s="25">
        <v>1.56</v>
      </c>
      <c r="AF96" s="163">
        <v>1.6</v>
      </c>
      <c r="AG96" s="164">
        <v>2.3</v>
      </c>
      <c r="AH96" s="164"/>
      <c r="AI96" s="164"/>
      <c r="AJ96" s="164"/>
      <c r="AK96" s="165"/>
      <c r="AL96" s="84"/>
      <c r="AM96" s="21">
        <v>1.4</v>
      </c>
      <c r="AN96" s="6">
        <v>2.45</v>
      </c>
      <c r="AO96" s="6">
        <v>4.5</v>
      </c>
      <c r="AP96" s="25">
        <v>1.5</v>
      </c>
      <c r="AQ96" s="25">
        <v>1.3</v>
      </c>
      <c r="AR96" s="25">
        <v>1.25</v>
      </c>
      <c r="AS96" s="25">
        <v>2.1</v>
      </c>
      <c r="AT96" s="25">
        <v>0.6</v>
      </c>
      <c r="AU96" s="25">
        <v>1</v>
      </c>
      <c r="AV96" s="25">
        <v>0.72</v>
      </c>
      <c r="AW96" s="25">
        <v>0.48</v>
      </c>
      <c r="AX96" s="163" t="s">
        <v>16</v>
      </c>
      <c r="AY96" s="163" t="s">
        <v>16</v>
      </c>
      <c r="AZ96" s="163">
        <v>0.99</v>
      </c>
      <c r="BA96" s="164">
        <v>0.6</v>
      </c>
      <c r="BB96" s="165"/>
      <c r="BC96" s="165"/>
      <c r="BD96" s="165"/>
      <c r="BE96" s="165"/>
      <c r="BF96" s="84"/>
      <c r="BG96" s="21">
        <v>1.3</v>
      </c>
      <c r="BH96" s="6">
        <v>1.05</v>
      </c>
      <c r="BI96" s="6">
        <v>5.05</v>
      </c>
      <c r="BJ96" s="211">
        <v>0.95</v>
      </c>
    </row>
    <row r="97" spans="1:62" ht="18.75">
      <c r="A97" s="229" t="s">
        <v>42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230"/>
    </row>
    <row r="98" spans="1:62" ht="12.75">
      <c r="A98" s="231" t="s">
        <v>43</v>
      </c>
      <c r="B98" s="16" t="s">
        <v>8</v>
      </c>
      <c r="C98" s="1">
        <v>23.6</v>
      </c>
      <c r="D98" s="25">
        <v>8.45</v>
      </c>
      <c r="E98" s="25">
        <v>11.2</v>
      </c>
      <c r="F98" s="25">
        <v>9.2</v>
      </c>
      <c r="G98" s="25">
        <v>12.8</v>
      </c>
      <c r="H98" s="25" t="s">
        <v>22</v>
      </c>
      <c r="I98" s="25">
        <v>9.6</v>
      </c>
      <c r="J98" s="163">
        <v>10</v>
      </c>
      <c r="K98" s="163">
        <v>9.9</v>
      </c>
      <c r="L98" s="170">
        <v>2.1</v>
      </c>
      <c r="M98" s="164">
        <v>2.7</v>
      </c>
      <c r="N98" s="165">
        <v>1.9</v>
      </c>
      <c r="O98" s="165">
        <v>21</v>
      </c>
      <c r="P98" s="165"/>
      <c r="Q98" s="165">
        <v>13</v>
      </c>
      <c r="R98" s="84"/>
      <c r="S98" s="20"/>
      <c r="T98" s="25"/>
      <c r="U98" s="25">
        <v>25</v>
      </c>
      <c r="V98" s="170">
        <v>6.4</v>
      </c>
      <c r="W98" s="164">
        <v>5.9</v>
      </c>
      <c r="X98" s="165">
        <v>5.6</v>
      </c>
      <c r="Y98" s="165">
        <v>4.6</v>
      </c>
      <c r="Z98" s="165"/>
      <c r="AA98" s="165">
        <v>4.7</v>
      </c>
      <c r="AB98" s="84"/>
      <c r="AC98" s="20"/>
      <c r="AD98" s="25"/>
      <c r="AE98" s="25">
        <v>10.1</v>
      </c>
      <c r="AF98" s="170">
        <v>2</v>
      </c>
      <c r="AG98" s="164">
        <v>1</v>
      </c>
      <c r="AH98" s="165">
        <v>2.1</v>
      </c>
      <c r="AI98" s="165">
        <v>3.3</v>
      </c>
      <c r="AJ98" s="165"/>
      <c r="AK98" s="165">
        <v>3.1</v>
      </c>
      <c r="AL98" s="84"/>
      <c r="AM98" s="21">
        <v>39.35</v>
      </c>
      <c r="AN98" s="6">
        <v>33</v>
      </c>
      <c r="AO98" s="6">
        <v>31.8</v>
      </c>
      <c r="AP98" s="25">
        <v>38.95</v>
      </c>
      <c r="AQ98" s="25">
        <v>35.6</v>
      </c>
      <c r="AR98" s="25">
        <v>36.4</v>
      </c>
      <c r="AS98" s="25">
        <v>33.6</v>
      </c>
      <c r="AT98" s="25">
        <v>35.5</v>
      </c>
      <c r="AU98" s="25">
        <v>34.1</v>
      </c>
      <c r="AV98" s="25" t="s">
        <v>22</v>
      </c>
      <c r="AW98" s="25">
        <v>37</v>
      </c>
      <c r="AX98" s="163">
        <v>35.3</v>
      </c>
      <c r="AY98" s="163">
        <v>35.8</v>
      </c>
      <c r="AZ98" s="170">
        <v>5.7</v>
      </c>
      <c r="BA98" s="164">
        <v>7</v>
      </c>
      <c r="BB98" s="165">
        <v>6.5</v>
      </c>
      <c r="BC98" s="165">
        <v>9.9</v>
      </c>
      <c r="BD98" s="165"/>
      <c r="BE98" s="165">
        <v>8</v>
      </c>
      <c r="BF98" s="84"/>
      <c r="BG98" s="21">
        <v>28.1</v>
      </c>
      <c r="BH98" s="6">
        <v>27.3</v>
      </c>
      <c r="BI98" s="27">
        <v>162</v>
      </c>
      <c r="BJ98" s="211">
        <v>28.9</v>
      </c>
    </row>
    <row r="99" spans="1:62" ht="12.75">
      <c r="A99" s="231" t="s">
        <v>44</v>
      </c>
      <c r="B99" s="16" t="s">
        <v>8</v>
      </c>
      <c r="C99" s="2">
        <v>0.02</v>
      </c>
      <c r="D99" s="6">
        <v>0.03</v>
      </c>
      <c r="E99" s="6">
        <v>0.02</v>
      </c>
      <c r="F99" s="6">
        <v>0.03</v>
      </c>
      <c r="G99" s="6" t="s">
        <v>46</v>
      </c>
      <c r="H99" s="6" t="s">
        <v>22</v>
      </c>
      <c r="I99" s="6">
        <v>0.16</v>
      </c>
      <c r="J99" s="163" t="s">
        <v>46</v>
      </c>
      <c r="K99" s="163" t="s">
        <v>46</v>
      </c>
      <c r="L99" s="163" t="s">
        <v>45</v>
      </c>
      <c r="M99" s="164" t="s">
        <v>45</v>
      </c>
      <c r="N99" s="165" t="s">
        <v>45</v>
      </c>
      <c r="O99" s="165" t="s">
        <v>45</v>
      </c>
      <c r="P99" s="165"/>
      <c r="Q99" s="165" t="s">
        <v>45</v>
      </c>
      <c r="R99" s="84"/>
      <c r="S99" s="21"/>
      <c r="T99" s="6"/>
      <c r="U99" s="6">
        <v>0.08</v>
      </c>
      <c r="V99" s="163" t="s">
        <v>45</v>
      </c>
      <c r="W99" s="164" t="s">
        <v>45</v>
      </c>
      <c r="X99" s="165" t="s">
        <v>45</v>
      </c>
      <c r="Y99" s="165">
        <v>0.01</v>
      </c>
      <c r="Z99" s="165"/>
      <c r="AA99" s="165" t="s">
        <v>45</v>
      </c>
      <c r="AB99" s="84"/>
      <c r="AC99" s="21"/>
      <c r="AD99" s="6"/>
      <c r="AE99" s="6">
        <v>0.03</v>
      </c>
      <c r="AF99" s="163" t="s">
        <v>45</v>
      </c>
      <c r="AG99" s="164">
        <v>0.03</v>
      </c>
      <c r="AH99" s="165" t="s">
        <v>45</v>
      </c>
      <c r="AI99" s="165" t="s">
        <v>45</v>
      </c>
      <c r="AJ99" s="165"/>
      <c r="AK99" s="165" t="s">
        <v>45</v>
      </c>
      <c r="AL99" s="84"/>
      <c r="AM99" s="21">
        <v>0.05</v>
      </c>
      <c r="AN99" s="6">
        <v>0.05</v>
      </c>
      <c r="AO99" s="6" t="s">
        <v>45</v>
      </c>
      <c r="AP99" s="6">
        <v>0.02</v>
      </c>
      <c r="AQ99" s="6">
        <v>0.03</v>
      </c>
      <c r="AR99" s="6" t="s">
        <v>48</v>
      </c>
      <c r="AS99" s="6">
        <v>0.07</v>
      </c>
      <c r="AT99" s="6">
        <v>0.05</v>
      </c>
      <c r="AU99" s="6">
        <v>0.04</v>
      </c>
      <c r="AV99" s="6" t="s">
        <v>22</v>
      </c>
      <c r="AW99" s="6">
        <v>0.02</v>
      </c>
      <c r="AX99" s="163" t="s">
        <v>46</v>
      </c>
      <c r="AY99" s="163" t="s">
        <v>46</v>
      </c>
      <c r="AZ99" s="163" t="s">
        <v>45</v>
      </c>
      <c r="BA99" s="164" t="s">
        <v>45</v>
      </c>
      <c r="BB99" s="165" t="s">
        <v>45</v>
      </c>
      <c r="BC99" s="165" t="s">
        <v>45</v>
      </c>
      <c r="BD99" s="165"/>
      <c r="BE99" s="165" t="s">
        <v>45</v>
      </c>
      <c r="BF99" s="84"/>
      <c r="BG99" s="21">
        <v>0.12</v>
      </c>
      <c r="BH99" s="6">
        <v>0.01</v>
      </c>
      <c r="BI99" s="6">
        <v>0.01</v>
      </c>
      <c r="BJ99" s="212">
        <v>0.02</v>
      </c>
    </row>
    <row r="100" spans="1:62" ht="12.75">
      <c r="A100" s="231" t="s">
        <v>47</v>
      </c>
      <c r="B100" s="16" t="s">
        <v>8</v>
      </c>
      <c r="C100" s="1">
        <v>0.1</v>
      </c>
      <c r="D100" s="25" t="s">
        <v>48</v>
      </c>
      <c r="E100" s="25" t="s">
        <v>48</v>
      </c>
      <c r="F100" s="25">
        <v>0.1</v>
      </c>
      <c r="G100" s="25" t="s">
        <v>49</v>
      </c>
      <c r="H100" s="25" t="s">
        <v>17</v>
      </c>
      <c r="I100" s="25">
        <v>0.06</v>
      </c>
      <c r="J100" s="163" t="s">
        <v>48</v>
      </c>
      <c r="K100" s="163" t="s">
        <v>48</v>
      </c>
      <c r="L100" s="163">
        <v>0.03</v>
      </c>
      <c r="M100" s="164" t="s">
        <v>46</v>
      </c>
      <c r="N100" s="165"/>
      <c r="O100" s="165"/>
      <c r="P100" s="165"/>
      <c r="Q100" s="165"/>
      <c r="R100" s="84"/>
      <c r="S100" s="23">
        <v>0.61</v>
      </c>
      <c r="T100" s="61">
        <v>0.52</v>
      </c>
      <c r="U100" s="25" t="s">
        <v>45</v>
      </c>
      <c r="V100" s="163" t="s">
        <v>46</v>
      </c>
      <c r="W100" s="164" t="s">
        <v>46</v>
      </c>
      <c r="X100" s="165"/>
      <c r="Y100" s="165"/>
      <c r="Z100" s="165"/>
      <c r="AA100" s="165"/>
      <c r="AB100" s="84"/>
      <c r="AC100" s="20">
        <v>0.01</v>
      </c>
      <c r="AD100" s="25" t="s">
        <v>45</v>
      </c>
      <c r="AE100" s="61">
        <v>0.32</v>
      </c>
      <c r="AF100" s="61">
        <v>0.44</v>
      </c>
      <c r="AG100" s="172">
        <v>1.1</v>
      </c>
      <c r="AH100" s="165"/>
      <c r="AI100" s="165"/>
      <c r="AJ100" s="165"/>
      <c r="AK100" s="165"/>
      <c r="AL100" s="84"/>
      <c r="AM100" s="21" t="s">
        <v>48</v>
      </c>
      <c r="AN100" s="6" t="s">
        <v>48</v>
      </c>
      <c r="AO100" s="6" t="s">
        <v>48</v>
      </c>
      <c r="AP100" s="25" t="s">
        <v>48</v>
      </c>
      <c r="AQ100" s="25" t="s">
        <v>48</v>
      </c>
      <c r="AR100" s="25">
        <v>0.1</v>
      </c>
      <c r="AS100" s="61">
        <v>0.12</v>
      </c>
      <c r="AT100" s="25" t="s">
        <v>49</v>
      </c>
      <c r="AU100" s="25" t="s">
        <v>49</v>
      </c>
      <c r="AV100" s="25" t="s">
        <v>17</v>
      </c>
      <c r="AW100" s="25">
        <v>0.06</v>
      </c>
      <c r="AX100" s="163" t="s">
        <v>48</v>
      </c>
      <c r="AY100" s="163" t="s">
        <v>49</v>
      </c>
      <c r="AZ100" s="163" t="s">
        <v>46</v>
      </c>
      <c r="BA100" s="164" t="s">
        <v>46</v>
      </c>
      <c r="BB100" s="165"/>
      <c r="BC100" s="165"/>
      <c r="BD100" s="165"/>
      <c r="BE100" s="165"/>
      <c r="BF100" s="84"/>
      <c r="BG100" s="21">
        <v>0.05</v>
      </c>
      <c r="BH100" s="6">
        <v>0.05</v>
      </c>
      <c r="BI100" s="6">
        <v>0.05</v>
      </c>
      <c r="BJ100" s="211" t="s">
        <v>48</v>
      </c>
    </row>
    <row r="101" spans="1:62" ht="12.75">
      <c r="A101" s="231" t="s">
        <v>51</v>
      </c>
      <c r="B101" s="16" t="s">
        <v>8</v>
      </c>
      <c r="C101" s="2">
        <v>7.4</v>
      </c>
      <c r="D101" s="6">
        <v>1.9</v>
      </c>
      <c r="E101" s="6">
        <v>3.5</v>
      </c>
      <c r="F101" s="25" t="s">
        <v>18</v>
      </c>
      <c r="G101" s="25">
        <v>3</v>
      </c>
      <c r="H101" s="25" t="s">
        <v>16</v>
      </c>
      <c r="I101" s="25">
        <v>1.06</v>
      </c>
      <c r="J101" s="163">
        <v>0.5</v>
      </c>
      <c r="K101" s="163">
        <v>1</v>
      </c>
      <c r="L101" s="163"/>
      <c r="M101" s="164"/>
      <c r="N101" s="165" t="s">
        <v>120</v>
      </c>
      <c r="O101" s="165" t="s">
        <v>120</v>
      </c>
      <c r="P101" s="165"/>
      <c r="Q101" s="165">
        <v>1.8</v>
      </c>
      <c r="R101" s="84"/>
      <c r="S101" s="20"/>
      <c r="T101" s="25"/>
      <c r="U101" s="25">
        <v>0.48</v>
      </c>
      <c r="V101" s="163"/>
      <c r="W101" s="164"/>
      <c r="X101" s="165" t="s">
        <v>120</v>
      </c>
      <c r="Y101" s="165">
        <v>1.1</v>
      </c>
      <c r="Z101" s="165"/>
      <c r="AA101" s="165" t="s">
        <v>120</v>
      </c>
      <c r="AB101" s="84"/>
      <c r="AC101" s="20"/>
      <c r="AD101" s="25"/>
      <c r="AE101" s="25">
        <v>0.5</v>
      </c>
      <c r="AF101" s="163"/>
      <c r="AG101" s="164"/>
      <c r="AH101" s="165">
        <v>1.1</v>
      </c>
      <c r="AI101" s="165" t="s">
        <v>120</v>
      </c>
      <c r="AJ101" s="165"/>
      <c r="AK101" s="165" t="s">
        <v>120</v>
      </c>
      <c r="AL101" s="84"/>
      <c r="AM101" s="21">
        <v>2.75</v>
      </c>
      <c r="AN101" s="6">
        <v>17</v>
      </c>
      <c r="AO101" s="6">
        <v>1.95</v>
      </c>
      <c r="AP101" s="25">
        <v>0.3</v>
      </c>
      <c r="AQ101" s="25">
        <v>10.8</v>
      </c>
      <c r="AR101" s="25">
        <v>9.8</v>
      </c>
      <c r="AS101" s="25">
        <v>9.3</v>
      </c>
      <c r="AT101" s="25" t="s">
        <v>18</v>
      </c>
      <c r="AU101" s="25" t="s">
        <v>18</v>
      </c>
      <c r="AV101" s="25" t="s">
        <v>16</v>
      </c>
      <c r="AW101" s="25">
        <v>0.89</v>
      </c>
      <c r="AX101" s="163">
        <v>0.7</v>
      </c>
      <c r="AY101" s="163">
        <v>0.5</v>
      </c>
      <c r="AZ101" s="163"/>
      <c r="BA101" s="164" t="s">
        <v>163</v>
      </c>
      <c r="BB101" s="165" t="s">
        <v>120</v>
      </c>
      <c r="BC101" s="165" t="s">
        <v>120</v>
      </c>
      <c r="BD101" s="165"/>
      <c r="BE101" s="165" t="s">
        <v>120</v>
      </c>
      <c r="BF101" s="84"/>
      <c r="BG101" s="21">
        <v>0.3</v>
      </c>
      <c r="BH101" s="6">
        <v>0.95</v>
      </c>
      <c r="BI101" s="6">
        <v>1.95</v>
      </c>
      <c r="BJ101" s="212">
        <v>1.2</v>
      </c>
    </row>
    <row r="102" spans="1:62" ht="12.75">
      <c r="A102" s="231" t="s">
        <v>52</v>
      </c>
      <c r="B102" s="16" t="s">
        <v>8</v>
      </c>
      <c r="C102" s="1"/>
      <c r="D102" s="25"/>
      <c r="E102" s="25"/>
      <c r="F102" s="25" t="s">
        <v>18</v>
      </c>
      <c r="G102" s="25">
        <v>5.9</v>
      </c>
      <c r="H102" s="25">
        <v>3.4</v>
      </c>
      <c r="I102" s="25">
        <v>3.28</v>
      </c>
      <c r="J102" s="163">
        <v>2.8</v>
      </c>
      <c r="K102" s="163">
        <v>3.2</v>
      </c>
      <c r="L102" s="163"/>
      <c r="M102" s="164"/>
      <c r="N102" s="165">
        <v>1.9</v>
      </c>
      <c r="O102" s="165">
        <v>21</v>
      </c>
      <c r="P102" s="165"/>
      <c r="Q102" s="165">
        <v>14.8</v>
      </c>
      <c r="R102" s="84"/>
      <c r="S102" s="20"/>
      <c r="T102" s="25"/>
      <c r="U102" s="25">
        <v>6.15</v>
      </c>
      <c r="V102" s="163"/>
      <c r="W102" s="164"/>
      <c r="X102" s="165">
        <v>5.6</v>
      </c>
      <c r="Y102" s="165">
        <v>5.71</v>
      </c>
      <c r="Z102" s="165"/>
      <c r="AA102" s="165">
        <v>4.7</v>
      </c>
      <c r="AB102" s="84"/>
      <c r="AC102" s="20"/>
      <c r="AD102" s="25"/>
      <c r="AE102" s="25">
        <v>2.79</v>
      </c>
      <c r="AF102" s="163"/>
      <c r="AG102" s="164"/>
      <c r="AH102" s="165">
        <v>3.2</v>
      </c>
      <c r="AI102" s="165">
        <v>3.3</v>
      </c>
      <c r="AJ102" s="165"/>
      <c r="AK102" s="165">
        <v>3.1</v>
      </c>
      <c r="AL102" s="84"/>
      <c r="AM102" s="21"/>
      <c r="AN102" s="6"/>
      <c r="AO102" s="6"/>
      <c r="AP102" s="25"/>
      <c r="AQ102" s="25"/>
      <c r="AR102" s="25"/>
      <c r="AS102" s="25"/>
      <c r="AT102" s="25">
        <v>8.04</v>
      </c>
      <c r="AU102" s="25">
        <v>7.72</v>
      </c>
      <c r="AV102" s="25">
        <v>8.5</v>
      </c>
      <c r="AW102" s="25">
        <v>9.25</v>
      </c>
      <c r="AX102" s="163">
        <v>8.7</v>
      </c>
      <c r="AY102" s="163">
        <v>7.72</v>
      </c>
      <c r="AZ102" s="163"/>
      <c r="BA102" s="164" t="s">
        <v>163</v>
      </c>
      <c r="BB102" s="165">
        <v>6.5</v>
      </c>
      <c r="BC102" s="165">
        <v>9.9</v>
      </c>
      <c r="BD102" s="165"/>
      <c r="BE102" s="165">
        <v>8</v>
      </c>
      <c r="BF102" s="84"/>
      <c r="BG102" s="21"/>
      <c r="BH102" s="6"/>
      <c r="BI102" s="6"/>
      <c r="BJ102" s="212"/>
    </row>
    <row r="103" spans="1:62" ht="12.75">
      <c r="A103" s="231" t="s">
        <v>53</v>
      </c>
      <c r="B103" s="16" t="s">
        <v>8</v>
      </c>
      <c r="C103" s="2">
        <v>0.2</v>
      </c>
      <c r="D103" s="6">
        <v>0.05</v>
      </c>
      <c r="E103" s="6" t="s">
        <v>54</v>
      </c>
      <c r="F103" s="6" t="s">
        <v>55</v>
      </c>
      <c r="G103" s="6" t="s">
        <v>55</v>
      </c>
      <c r="H103" s="6">
        <v>0.098</v>
      </c>
      <c r="I103" s="6">
        <v>1.38</v>
      </c>
      <c r="J103" s="163">
        <v>0.18</v>
      </c>
      <c r="K103" s="163">
        <v>0.37</v>
      </c>
      <c r="L103" s="170">
        <v>0.085</v>
      </c>
      <c r="M103" s="164">
        <f>71/1000</f>
        <v>0.071</v>
      </c>
      <c r="N103" s="165">
        <v>0.15</v>
      </c>
      <c r="O103" s="165">
        <v>0.09</v>
      </c>
      <c r="P103" s="165"/>
      <c r="Q103" s="165">
        <v>0.08</v>
      </c>
      <c r="R103" s="84"/>
      <c r="S103" s="21"/>
      <c r="T103" s="6"/>
      <c r="U103" s="6">
        <v>0.22</v>
      </c>
      <c r="V103" s="170">
        <v>0.033</v>
      </c>
      <c r="W103" s="164">
        <v>0.04</v>
      </c>
      <c r="X103" s="165">
        <v>0.027</v>
      </c>
      <c r="Y103" s="165">
        <v>0.1</v>
      </c>
      <c r="Z103" s="165"/>
      <c r="AA103" s="165">
        <v>0.44</v>
      </c>
      <c r="AB103" s="84"/>
      <c r="AC103" s="21"/>
      <c r="AD103" s="6"/>
      <c r="AE103" s="6">
        <v>0.04</v>
      </c>
      <c r="AF103" s="170">
        <v>0.028</v>
      </c>
      <c r="AG103" s="164">
        <v>0.029</v>
      </c>
      <c r="AH103" s="165">
        <v>0.033</v>
      </c>
      <c r="AI103" s="165">
        <v>0.45</v>
      </c>
      <c r="AJ103" s="165"/>
      <c r="AK103" s="165">
        <v>0.32</v>
      </c>
      <c r="AL103" s="84"/>
      <c r="AM103" s="21">
        <v>1.5</v>
      </c>
      <c r="AN103" s="6">
        <v>6.85</v>
      </c>
      <c r="AO103" s="6">
        <v>4.9</v>
      </c>
      <c r="AP103" s="25">
        <v>2.95</v>
      </c>
      <c r="AQ103" s="25">
        <v>1.1</v>
      </c>
      <c r="AR103" s="25">
        <v>1.85</v>
      </c>
      <c r="AS103" s="25">
        <v>2.7</v>
      </c>
      <c r="AT103" s="25" t="s">
        <v>55</v>
      </c>
      <c r="AU103" s="25">
        <v>0.23</v>
      </c>
      <c r="AV103" s="25" t="s">
        <v>48</v>
      </c>
      <c r="AW103" s="25">
        <v>3.58</v>
      </c>
      <c r="AX103" s="163">
        <v>0.39</v>
      </c>
      <c r="AY103" s="163">
        <v>0.12</v>
      </c>
      <c r="AZ103" s="170">
        <v>0.015</v>
      </c>
      <c r="BA103" s="164">
        <v>0.016</v>
      </c>
      <c r="BB103" s="165">
        <v>0.028</v>
      </c>
      <c r="BC103" s="165">
        <v>0.06</v>
      </c>
      <c r="BD103" s="165"/>
      <c r="BE103" s="165">
        <v>0.1</v>
      </c>
      <c r="BF103" s="84"/>
      <c r="BG103" s="21">
        <v>0.15</v>
      </c>
      <c r="BH103" s="6">
        <v>2.25</v>
      </c>
      <c r="BI103" s="6">
        <v>2.75</v>
      </c>
      <c r="BJ103" s="212">
        <v>0.45</v>
      </c>
    </row>
    <row r="104" spans="1:62" ht="12.75">
      <c r="A104" s="231" t="s">
        <v>56</v>
      </c>
      <c r="B104" s="16" t="s">
        <v>8</v>
      </c>
      <c r="C104" s="1"/>
      <c r="D104" s="25"/>
      <c r="E104" s="25"/>
      <c r="F104" s="25" t="s">
        <v>57</v>
      </c>
      <c r="G104" s="25" t="s">
        <v>57</v>
      </c>
      <c r="H104" s="25">
        <v>0.2</v>
      </c>
      <c r="I104" s="25">
        <v>0.23</v>
      </c>
      <c r="J104" s="163">
        <v>0.18</v>
      </c>
      <c r="K104" s="163">
        <v>0.27</v>
      </c>
      <c r="L104" s="163"/>
      <c r="M104" s="164"/>
      <c r="N104" s="165"/>
      <c r="O104" s="165">
        <v>0.09</v>
      </c>
      <c r="P104" s="165"/>
      <c r="Q104" s="165">
        <v>0.1</v>
      </c>
      <c r="R104" s="84"/>
      <c r="S104" s="20"/>
      <c r="T104" s="25"/>
      <c r="U104" s="25">
        <v>0.07</v>
      </c>
      <c r="V104" s="163"/>
      <c r="W104" s="164"/>
      <c r="X104" s="165"/>
      <c r="Y104" s="165">
        <v>0.04</v>
      </c>
      <c r="Z104" s="165"/>
      <c r="AA104" s="165">
        <v>0.02</v>
      </c>
      <c r="AB104" s="84"/>
      <c r="AC104" s="20"/>
      <c r="AD104" s="25"/>
      <c r="AE104" s="25">
        <v>0.08</v>
      </c>
      <c r="AF104" s="163"/>
      <c r="AG104" s="164"/>
      <c r="AH104" s="165"/>
      <c r="AI104" s="165">
        <v>0.03</v>
      </c>
      <c r="AJ104" s="165"/>
      <c r="AK104" s="165">
        <v>0.02</v>
      </c>
      <c r="AL104" s="84"/>
      <c r="AM104" s="21"/>
      <c r="AN104" s="6"/>
      <c r="AO104" s="6"/>
      <c r="AP104" s="25"/>
      <c r="AQ104" s="25"/>
      <c r="AR104" s="25"/>
      <c r="AS104" s="25"/>
      <c r="AT104" s="25" t="s">
        <v>57</v>
      </c>
      <c r="AU104" s="25">
        <v>0.57</v>
      </c>
      <c r="AV104" s="25" t="s">
        <v>55</v>
      </c>
      <c r="AW104" s="25">
        <v>0.09</v>
      </c>
      <c r="AX104" s="163">
        <v>0.05</v>
      </c>
      <c r="AY104" s="163">
        <v>0.05</v>
      </c>
      <c r="AZ104" s="163"/>
      <c r="BA104" s="164" t="s">
        <v>163</v>
      </c>
      <c r="BB104" s="165"/>
      <c r="BC104" s="165">
        <v>0.04</v>
      </c>
      <c r="BD104" s="165"/>
      <c r="BE104" s="165">
        <v>0.03</v>
      </c>
      <c r="BF104" s="84"/>
      <c r="BG104" s="21"/>
      <c r="BH104" s="6"/>
      <c r="BI104" s="6"/>
      <c r="BJ104" s="212"/>
    </row>
    <row r="105" spans="1:62" ht="18.75">
      <c r="A105" s="229" t="s">
        <v>58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230"/>
    </row>
    <row r="106" spans="1:62" ht="12.75">
      <c r="A106" s="231" t="s">
        <v>59</v>
      </c>
      <c r="B106" s="16" t="s">
        <v>8</v>
      </c>
      <c r="C106" s="1" t="s">
        <v>60</v>
      </c>
      <c r="D106" s="25" t="s">
        <v>60</v>
      </c>
      <c r="E106" s="25" t="s">
        <v>64</v>
      </c>
      <c r="F106" s="25" t="s">
        <v>45</v>
      </c>
      <c r="G106" s="25" t="s">
        <v>45</v>
      </c>
      <c r="H106" s="25" t="s">
        <v>48</v>
      </c>
      <c r="I106" s="25" t="s">
        <v>61</v>
      </c>
      <c r="J106" s="163" t="s">
        <v>45</v>
      </c>
      <c r="K106" s="163" t="s">
        <v>45</v>
      </c>
      <c r="L106" s="163"/>
      <c r="M106" s="164" t="s">
        <v>64</v>
      </c>
      <c r="N106" s="165" t="s">
        <v>64</v>
      </c>
      <c r="O106" s="165" t="s">
        <v>64</v>
      </c>
      <c r="P106" s="165" t="s">
        <v>64</v>
      </c>
      <c r="Q106" s="165" t="s">
        <v>64</v>
      </c>
      <c r="R106" s="84" t="s">
        <v>64</v>
      </c>
      <c r="S106" s="20"/>
      <c r="T106" s="25"/>
      <c r="U106" s="25" t="s">
        <v>61</v>
      </c>
      <c r="V106" s="163"/>
      <c r="W106" s="164">
        <v>0.0072</v>
      </c>
      <c r="X106" s="165" t="s">
        <v>64</v>
      </c>
      <c r="Y106" s="165" t="s">
        <v>64</v>
      </c>
      <c r="Z106" s="165" t="s">
        <v>64</v>
      </c>
      <c r="AA106" s="165" t="s">
        <v>64</v>
      </c>
      <c r="AB106" s="84" t="s">
        <v>64</v>
      </c>
      <c r="AC106" s="20"/>
      <c r="AD106" s="25"/>
      <c r="AE106" s="25" t="s">
        <v>61</v>
      </c>
      <c r="AF106" s="163"/>
      <c r="AG106" s="164" t="s">
        <v>64</v>
      </c>
      <c r="AH106" s="165" t="s">
        <v>64</v>
      </c>
      <c r="AI106" s="165" t="s">
        <v>64</v>
      </c>
      <c r="AJ106" s="165" t="s">
        <v>64</v>
      </c>
      <c r="AK106" s="165" t="s">
        <v>64</v>
      </c>
      <c r="AL106" s="84" t="s">
        <v>64</v>
      </c>
      <c r="AM106" s="21" t="s">
        <v>60</v>
      </c>
      <c r="AN106" s="6" t="s">
        <v>60</v>
      </c>
      <c r="AO106" s="6" t="s">
        <v>60</v>
      </c>
      <c r="AP106" s="25" t="s">
        <v>60</v>
      </c>
      <c r="AQ106" s="25" t="s">
        <v>60</v>
      </c>
      <c r="AR106" s="25" t="s">
        <v>60</v>
      </c>
      <c r="AS106" s="25" t="s">
        <v>64</v>
      </c>
      <c r="AT106" s="25" t="s">
        <v>45</v>
      </c>
      <c r="AU106" s="25" t="s">
        <v>45</v>
      </c>
      <c r="AV106" s="25" t="s">
        <v>48</v>
      </c>
      <c r="AW106" s="25" t="s">
        <v>61</v>
      </c>
      <c r="AX106" s="163" t="s">
        <v>45</v>
      </c>
      <c r="AY106" s="163" t="s">
        <v>45</v>
      </c>
      <c r="AZ106" s="163"/>
      <c r="BA106" s="164" t="s">
        <v>64</v>
      </c>
      <c r="BB106" s="165" t="s">
        <v>64</v>
      </c>
      <c r="BC106" s="165" t="s">
        <v>64</v>
      </c>
      <c r="BD106" s="165" t="s">
        <v>64</v>
      </c>
      <c r="BE106" s="165" t="s">
        <v>64</v>
      </c>
      <c r="BF106" s="84" t="s">
        <v>64</v>
      </c>
      <c r="BG106" s="21">
        <v>0.001</v>
      </c>
      <c r="BH106" s="6">
        <v>0.001</v>
      </c>
      <c r="BI106" s="6">
        <v>0.001</v>
      </c>
      <c r="BJ106" s="211" t="s">
        <v>60</v>
      </c>
    </row>
    <row r="107" spans="1:62" ht="12.75">
      <c r="A107" s="231" t="s">
        <v>62</v>
      </c>
      <c r="B107" s="16" t="s">
        <v>8</v>
      </c>
      <c r="C107" s="1" t="s">
        <v>45</v>
      </c>
      <c r="D107" s="25" t="s">
        <v>60</v>
      </c>
      <c r="E107" s="25" t="s">
        <v>60</v>
      </c>
      <c r="F107" s="25" t="s">
        <v>64</v>
      </c>
      <c r="G107" s="25" t="s">
        <v>64</v>
      </c>
      <c r="H107" s="25" t="s">
        <v>64</v>
      </c>
      <c r="I107" s="25" t="s">
        <v>60</v>
      </c>
      <c r="J107" s="163" t="s">
        <v>45</v>
      </c>
      <c r="K107" s="163" t="s">
        <v>45</v>
      </c>
      <c r="L107" s="163"/>
      <c r="M107" s="164" t="s">
        <v>64</v>
      </c>
      <c r="N107" s="165" t="s">
        <v>64</v>
      </c>
      <c r="O107" s="165" t="s">
        <v>64</v>
      </c>
      <c r="P107" s="165" t="s">
        <v>64</v>
      </c>
      <c r="Q107" s="165" t="s">
        <v>64</v>
      </c>
      <c r="R107" s="84" t="s">
        <v>64</v>
      </c>
      <c r="S107" s="20"/>
      <c r="T107" s="25"/>
      <c r="U107" s="25" t="s">
        <v>60</v>
      </c>
      <c r="V107" s="163"/>
      <c r="W107" s="164" t="s">
        <v>64</v>
      </c>
      <c r="X107" s="165" t="s">
        <v>64</v>
      </c>
      <c r="Y107" s="165" t="s">
        <v>64</v>
      </c>
      <c r="Z107" s="165" t="s">
        <v>64</v>
      </c>
      <c r="AA107" s="165" t="s">
        <v>64</v>
      </c>
      <c r="AB107" s="84" t="s">
        <v>64</v>
      </c>
      <c r="AC107" s="20"/>
      <c r="AD107" s="25"/>
      <c r="AE107" s="25" t="s">
        <v>60</v>
      </c>
      <c r="AF107" s="163"/>
      <c r="AG107" s="164" t="s">
        <v>64</v>
      </c>
      <c r="AH107" s="165" t="s">
        <v>64</v>
      </c>
      <c r="AI107" s="165" t="s">
        <v>64</v>
      </c>
      <c r="AJ107" s="165" t="s">
        <v>64</v>
      </c>
      <c r="AK107" s="165" t="s">
        <v>64</v>
      </c>
      <c r="AL107" s="84" t="s">
        <v>64</v>
      </c>
      <c r="AM107" s="20" t="s">
        <v>48</v>
      </c>
      <c r="AN107" s="25" t="s">
        <v>48</v>
      </c>
      <c r="AO107" s="25" t="s">
        <v>61</v>
      </c>
      <c r="AP107" s="25" t="s">
        <v>45</v>
      </c>
      <c r="AQ107" s="25" t="s">
        <v>46</v>
      </c>
      <c r="AR107" s="25" t="s">
        <v>46</v>
      </c>
      <c r="AS107" s="25" t="s">
        <v>46</v>
      </c>
      <c r="AT107" s="25" t="s">
        <v>64</v>
      </c>
      <c r="AU107" s="25" t="s">
        <v>64</v>
      </c>
      <c r="AV107" s="25" t="s">
        <v>64</v>
      </c>
      <c r="AW107" s="25" t="s">
        <v>60</v>
      </c>
      <c r="AX107" s="163" t="s">
        <v>45</v>
      </c>
      <c r="AY107" s="163" t="s">
        <v>45</v>
      </c>
      <c r="AZ107" s="163"/>
      <c r="BA107" s="164" t="s">
        <v>64</v>
      </c>
      <c r="BB107" s="165" t="s">
        <v>64</v>
      </c>
      <c r="BC107" s="165" t="s">
        <v>64</v>
      </c>
      <c r="BD107" s="165" t="s">
        <v>64</v>
      </c>
      <c r="BE107" s="165" t="s">
        <v>64</v>
      </c>
      <c r="BF107" s="84" t="s">
        <v>64</v>
      </c>
      <c r="BG107" s="22">
        <v>0.05</v>
      </c>
      <c r="BH107" s="26">
        <v>0.05</v>
      </c>
      <c r="BI107" s="26">
        <v>0.03</v>
      </c>
      <c r="BJ107" s="211" t="s">
        <v>63</v>
      </c>
    </row>
    <row r="108" spans="1:62" ht="12.75">
      <c r="A108" s="231" t="s">
        <v>65</v>
      </c>
      <c r="B108" s="16" t="s">
        <v>8</v>
      </c>
      <c r="C108" s="1" t="s">
        <v>66</v>
      </c>
      <c r="D108" s="25" t="s">
        <v>60</v>
      </c>
      <c r="E108" s="25" t="s">
        <v>60</v>
      </c>
      <c r="F108" s="25" t="s">
        <v>45</v>
      </c>
      <c r="G108" s="25" t="s">
        <v>45</v>
      </c>
      <c r="H108" s="25" t="s">
        <v>48</v>
      </c>
      <c r="I108" s="25" t="s">
        <v>45</v>
      </c>
      <c r="J108" s="163" t="s">
        <v>45</v>
      </c>
      <c r="K108" s="163" t="s">
        <v>45</v>
      </c>
      <c r="L108" s="163" t="s">
        <v>45</v>
      </c>
      <c r="M108" s="164" t="s">
        <v>45</v>
      </c>
      <c r="N108" s="165" t="s">
        <v>45</v>
      </c>
      <c r="O108" s="165" t="s">
        <v>45</v>
      </c>
      <c r="P108" s="165" t="s">
        <v>45</v>
      </c>
      <c r="Q108" s="165" t="s">
        <v>45</v>
      </c>
      <c r="R108" s="84" t="s">
        <v>45</v>
      </c>
      <c r="S108" s="20"/>
      <c r="T108" s="25"/>
      <c r="U108" s="25" t="s">
        <v>45</v>
      </c>
      <c r="V108" s="163" t="s">
        <v>45</v>
      </c>
      <c r="W108" s="164" t="s">
        <v>45</v>
      </c>
      <c r="X108" s="165" t="s">
        <v>45</v>
      </c>
      <c r="Y108" s="165" t="s">
        <v>45</v>
      </c>
      <c r="Z108" s="165" t="s">
        <v>45</v>
      </c>
      <c r="AA108" s="165" t="s">
        <v>45</v>
      </c>
      <c r="AB108" s="84" t="s">
        <v>45</v>
      </c>
      <c r="AC108" s="20"/>
      <c r="AD108" s="25"/>
      <c r="AE108" s="25" t="s">
        <v>45</v>
      </c>
      <c r="AF108" s="163" t="s">
        <v>45</v>
      </c>
      <c r="AG108" s="164" t="s">
        <v>45</v>
      </c>
      <c r="AH108" s="165" t="s">
        <v>45</v>
      </c>
      <c r="AI108" s="165" t="s">
        <v>45</v>
      </c>
      <c r="AJ108" s="165" t="s">
        <v>45</v>
      </c>
      <c r="AK108" s="165" t="s">
        <v>45</v>
      </c>
      <c r="AL108" s="84" t="s">
        <v>45</v>
      </c>
      <c r="AM108" s="20" t="s">
        <v>48</v>
      </c>
      <c r="AN108" s="25" t="s">
        <v>48</v>
      </c>
      <c r="AO108" s="25" t="s">
        <v>61</v>
      </c>
      <c r="AP108" s="25" t="s">
        <v>63</v>
      </c>
      <c r="AQ108" s="25" t="s">
        <v>137</v>
      </c>
      <c r="AR108" s="25" t="s">
        <v>137</v>
      </c>
      <c r="AS108" s="25" t="s">
        <v>137</v>
      </c>
      <c r="AT108" s="25" t="s">
        <v>45</v>
      </c>
      <c r="AU108" s="25" t="s">
        <v>45</v>
      </c>
      <c r="AV108" s="25" t="s">
        <v>48</v>
      </c>
      <c r="AW108" s="25" t="s">
        <v>45</v>
      </c>
      <c r="AX108" s="163" t="s">
        <v>45</v>
      </c>
      <c r="AY108" s="163" t="s">
        <v>45</v>
      </c>
      <c r="AZ108" s="163" t="s">
        <v>45</v>
      </c>
      <c r="BA108" s="164" t="s">
        <v>45</v>
      </c>
      <c r="BB108" s="165" t="s">
        <v>45</v>
      </c>
      <c r="BC108" s="165" t="s">
        <v>45</v>
      </c>
      <c r="BD108" s="165" t="s">
        <v>45</v>
      </c>
      <c r="BE108" s="165" t="s">
        <v>45</v>
      </c>
      <c r="BF108" s="84" t="s">
        <v>45</v>
      </c>
      <c r="BG108" s="21">
        <v>0.05</v>
      </c>
      <c r="BH108" s="6">
        <v>0.05</v>
      </c>
      <c r="BI108" s="6">
        <v>0.03</v>
      </c>
      <c r="BJ108" s="211" t="s">
        <v>63</v>
      </c>
    </row>
    <row r="109" spans="1:62" ht="12.75">
      <c r="A109" s="231" t="s">
        <v>67</v>
      </c>
      <c r="B109" s="16" t="s">
        <v>8</v>
      </c>
      <c r="C109" s="1">
        <v>0.004</v>
      </c>
      <c r="D109" s="25">
        <v>0.002</v>
      </c>
      <c r="E109" s="25">
        <v>0.002</v>
      </c>
      <c r="F109" s="25" t="s">
        <v>64</v>
      </c>
      <c r="G109" s="25" t="s">
        <v>64</v>
      </c>
      <c r="H109" s="25" t="s">
        <v>64</v>
      </c>
      <c r="I109" s="25">
        <v>0.005</v>
      </c>
      <c r="J109" s="163">
        <v>0.002</v>
      </c>
      <c r="K109" s="163" t="s">
        <v>68</v>
      </c>
      <c r="L109" s="163" t="s">
        <v>64</v>
      </c>
      <c r="M109" s="164" t="s">
        <v>64</v>
      </c>
      <c r="N109" s="165" t="s">
        <v>64</v>
      </c>
      <c r="O109" s="165" t="s">
        <v>64</v>
      </c>
      <c r="P109" s="165" t="s">
        <v>64</v>
      </c>
      <c r="Q109" s="165" t="s">
        <v>64</v>
      </c>
      <c r="R109" s="87">
        <v>0.17</v>
      </c>
      <c r="S109" s="20">
        <v>0.003</v>
      </c>
      <c r="T109" s="25">
        <v>0.002</v>
      </c>
      <c r="U109" s="25">
        <v>0.002</v>
      </c>
      <c r="V109" s="163" t="s">
        <v>64</v>
      </c>
      <c r="W109" s="164" t="s">
        <v>64</v>
      </c>
      <c r="X109" s="165" t="s">
        <v>64</v>
      </c>
      <c r="Y109" s="165" t="s">
        <v>64</v>
      </c>
      <c r="Z109" s="165" t="s">
        <v>64</v>
      </c>
      <c r="AA109" s="165" t="s">
        <v>64</v>
      </c>
      <c r="AB109" s="84" t="s">
        <v>64</v>
      </c>
      <c r="AC109" s="20" t="s">
        <v>60</v>
      </c>
      <c r="AD109" s="25">
        <v>0.003</v>
      </c>
      <c r="AE109" s="25">
        <v>0.003</v>
      </c>
      <c r="AF109" s="163">
        <v>0.015</v>
      </c>
      <c r="AG109" s="171">
        <v>0.028</v>
      </c>
      <c r="AH109" s="165">
        <v>0.02</v>
      </c>
      <c r="AI109" s="165">
        <v>0.008</v>
      </c>
      <c r="AJ109" s="165" t="s">
        <v>64</v>
      </c>
      <c r="AK109" s="165" t="s">
        <v>64</v>
      </c>
      <c r="AL109" s="82">
        <v>0.029</v>
      </c>
      <c r="AM109" s="191">
        <v>0.21</v>
      </c>
      <c r="AN109" s="27">
        <v>0.16</v>
      </c>
      <c r="AO109" s="26">
        <v>0.04</v>
      </c>
      <c r="AP109" s="26">
        <v>0.021</v>
      </c>
      <c r="AQ109" s="26">
        <v>0.029</v>
      </c>
      <c r="AR109" s="26">
        <v>0.06</v>
      </c>
      <c r="AS109" s="27">
        <v>0.22</v>
      </c>
      <c r="AT109" s="163" t="s">
        <v>64</v>
      </c>
      <c r="AU109" s="163" t="s">
        <v>64</v>
      </c>
      <c r="AV109" s="163" t="s">
        <v>64</v>
      </c>
      <c r="AW109" s="163">
        <v>0.003</v>
      </c>
      <c r="AX109" s="163">
        <v>0.005</v>
      </c>
      <c r="AY109" s="163" t="s">
        <v>68</v>
      </c>
      <c r="AZ109" s="163">
        <v>0.012</v>
      </c>
      <c r="BA109" s="164" t="s">
        <v>64</v>
      </c>
      <c r="BB109" s="165" t="s">
        <v>64</v>
      </c>
      <c r="BC109" s="165" t="s">
        <v>64</v>
      </c>
      <c r="BD109" s="165" t="s">
        <v>64</v>
      </c>
      <c r="BE109" s="165" t="s">
        <v>64</v>
      </c>
      <c r="BF109" s="87">
        <v>0.13</v>
      </c>
      <c r="BG109" s="22">
        <v>0.07</v>
      </c>
      <c r="BH109" s="26">
        <v>0.07</v>
      </c>
      <c r="BI109" s="26">
        <v>0.076</v>
      </c>
      <c r="BJ109" s="211">
        <v>0.012</v>
      </c>
    </row>
    <row r="110" spans="1:62" ht="12.75">
      <c r="A110" s="231" t="s">
        <v>69</v>
      </c>
      <c r="B110" s="16" t="s">
        <v>8</v>
      </c>
      <c r="C110" s="1">
        <v>0.005</v>
      </c>
      <c r="D110" s="25" t="s">
        <v>60</v>
      </c>
      <c r="E110" s="25" t="s">
        <v>60</v>
      </c>
      <c r="F110" s="25" t="s">
        <v>64</v>
      </c>
      <c r="G110" s="25" t="s">
        <v>64</v>
      </c>
      <c r="H110" s="25" t="s">
        <v>45</v>
      </c>
      <c r="I110" s="25">
        <v>0.091</v>
      </c>
      <c r="J110" s="163" t="s">
        <v>68</v>
      </c>
      <c r="K110" s="163" t="s">
        <v>68</v>
      </c>
      <c r="L110" s="163" t="s">
        <v>68</v>
      </c>
      <c r="M110" s="164" t="s">
        <v>68</v>
      </c>
      <c r="N110" s="165" t="s">
        <v>68</v>
      </c>
      <c r="O110" s="165" t="s">
        <v>68</v>
      </c>
      <c r="P110" s="165" t="s">
        <v>68</v>
      </c>
      <c r="Q110" s="165" t="s">
        <v>68</v>
      </c>
      <c r="R110" s="84">
        <v>0.0053</v>
      </c>
      <c r="S110" s="20">
        <v>0.001</v>
      </c>
      <c r="T110" s="25">
        <v>0.002</v>
      </c>
      <c r="U110" s="25">
        <v>0.008</v>
      </c>
      <c r="V110" s="163" t="s">
        <v>68</v>
      </c>
      <c r="W110" s="164" t="s">
        <v>68</v>
      </c>
      <c r="X110" s="165" t="s">
        <v>68</v>
      </c>
      <c r="Y110" s="165" t="s">
        <v>68</v>
      </c>
      <c r="Z110" s="165">
        <v>0.091</v>
      </c>
      <c r="AA110" s="165" t="s">
        <v>68</v>
      </c>
      <c r="AB110" s="84" t="s">
        <v>68</v>
      </c>
      <c r="AC110" s="20" t="s">
        <v>60</v>
      </c>
      <c r="AD110" s="25">
        <v>0.002</v>
      </c>
      <c r="AE110" s="25">
        <v>0.003</v>
      </c>
      <c r="AF110" s="163" t="s">
        <v>68</v>
      </c>
      <c r="AG110" s="164" t="s">
        <v>68</v>
      </c>
      <c r="AH110" s="165" t="s">
        <v>68</v>
      </c>
      <c r="AI110" s="165" t="s">
        <v>68</v>
      </c>
      <c r="AJ110" s="165" t="s">
        <v>68</v>
      </c>
      <c r="AK110" s="165" t="s">
        <v>68</v>
      </c>
      <c r="AL110" s="84" t="s">
        <v>68</v>
      </c>
      <c r="AM110" s="20">
        <v>0.1</v>
      </c>
      <c r="AN110" s="25">
        <v>0.07</v>
      </c>
      <c r="AO110" s="25" t="s">
        <v>61</v>
      </c>
      <c r="AP110" s="25">
        <v>0.01</v>
      </c>
      <c r="AQ110" s="25" t="s">
        <v>46</v>
      </c>
      <c r="AR110" s="25">
        <v>0.02</v>
      </c>
      <c r="AS110" s="25">
        <v>0.05</v>
      </c>
      <c r="AT110" s="25" t="s">
        <v>64</v>
      </c>
      <c r="AU110" s="25" t="s">
        <v>64</v>
      </c>
      <c r="AV110" s="25" t="s">
        <v>45</v>
      </c>
      <c r="AW110" s="25">
        <v>0.005</v>
      </c>
      <c r="AX110" s="163">
        <v>0.003</v>
      </c>
      <c r="AY110" s="163" t="s">
        <v>68</v>
      </c>
      <c r="AZ110" s="163" t="s">
        <v>68</v>
      </c>
      <c r="BA110" s="164" t="s">
        <v>68</v>
      </c>
      <c r="BB110" s="165" t="s">
        <v>68</v>
      </c>
      <c r="BC110" s="165" t="s">
        <v>68</v>
      </c>
      <c r="BD110" s="165" t="s">
        <v>68</v>
      </c>
      <c r="BE110" s="165" t="s">
        <v>68</v>
      </c>
      <c r="BF110" s="84">
        <v>0.0046</v>
      </c>
      <c r="BG110" s="20">
        <v>0.05</v>
      </c>
      <c r="BH110" s="25">
        <v>0.05</v>
      </c>
      <c r="BI110" s="25">
        <v>0.06</v>
      </c>
      <c r="BJ110" s="211">
        <v>0.007</v>
      </c>
    </row>
    <row r="111" spans="1:62" ht="12.75">
      <c r="A111" s="231" t="s">
        <v>70</v>
      </c>
      <c r="B111" s="16" t="s">
        <v>8</v>
      </c>
      <c r="C111" s="1">
        <v>0.05</v>
      </c>
      <c r="D111" s="25">
        <v>0.005</v>
      </c>
      <c r="E111" s="25">
        <v>0.004</v>
      </c>
      <c r="F111" s="25" t="s">
        <v>45</v>
      </c>
      <c r="G111" s="25" t="s">
        <v>45</v>
      </c>
      <c r="H111" s="25" t="s">
        <v>48</v>
      </c>
      <c r="I111" s="25">
        <v>0.046</v>
      </c>
      <c r="J111" s="163" t="s">
        <v>64</v>
      </c>
      <c r="K111" s="163" t="s">
        <v>64</v>
      </c>
      <c r="L111" s="163">
        <v>0.004</v>
      </c>
      <c r="M111" s="164">
        <v>0.0029</v>
      </c>
      <c r="N111" s="165">
        <v>0.015</v>
      </c>
      <c r="O111" s="165" t="s">
        <v>68</v>
      </c>
      <c r="P111" s="165">
        <v>0.0028</v>
      </c>
      <c r="Q111" s="165">
        <v>0.1</v>
      </c>
      <c r="R111" s="84">
        <v>0.017</v>
      </c>
      <c r="S111" s="20" t="s">
        <v>45</v>
      </c>
      <c r="T111" s="25" t="s">
        <v>45</v>
      </c>
      <c r="U111" s="25">
        <v>0.029</v>
      </c>
      <c r="V111" s="163">
        <v>0.013</v>
      </c>
      <c r="W111" s="164">
        <v>0.012</v>
      </c>
      <c r="X111" s="165">
        <v>0.007</v>
      </c>
      <c r="Y111" s="165" t="s">
        <v>68</v>
      </c>
      <c r="Z111" s="165">
        <v>0.008</v>
      </c>
      <c r="AA111" s="165">
        <v>0.013</v>
      </c>
      <c r="AB111" s="84">
        <v>0.011</v>
      </c>
      <c r="AC111" s="20" t="s">
        <v>45</v>
      </c>
      <c r="AD111" s="25">
        <v>0.025</v>
      </c>
      <c r="AE111" s="25" t="s">
        <v>45</v>
      </c>
      <c r="AF111" s="163">
        <v>0.0028</v>
      </c>
      <c r="AG111" s="164">
        <v>0.011</v>
      </c>
      <c r="AH111" s="165">
        <v>0.0029</v>
      </c>
      <c r="AI111" s="165">
        <v>0.0045</v>
      </c>
      <c r="AJ111" s="165">
        <v>0.014</v>
      </c>
      <c r="AK111" s="165">
        <v>0.017</v>
      </c>
      <c r="AL111" s="84" t="s">
        <v>68</v>
      </c>
      <c r="AM111" s="21">
        <v>0.83</v>
      </c>
      <c r="AN111" s="6">
        <v>0.62</v>
      </c>
      <c r="AO111" s="6">
        <v>0.16</v>
      </c>
      <c r="AP111" s="25">
        <v>0.1</v>
      </c>
      <c r="AQ111" s="25">
        <v>0.14</v>
      </c>
      <c r="AR111" s="25">
        <v>0.24</v>
      </c>
      <c r="AS111" s="25">
        <v>0.46</v>
      </c>
      <c r="AT111" s="25" t="s">
        <v>45</v>
      </c>
      <c r="AU111" s="25">
        <v>0.01</v>
      </c>
      <c r="AV111" s="25" t="s">
        <v>48</v>
      </c>
      <c r="AW111" s="25">
        <v>0.037</v>
      </c>
      <c r="AX111" s="163">
        <v>0.01</v>
      </c>
      <c r="AY111" s="163" t="s">
        <v>64</v>
      </c>
      <c r="AZ111" s="163" t="s">
        <v>68</v>
      </c>
      <c r="BA111" s="164">
        <v>0.0057</v>
      </c>
      <c r="BB111" s="165">
        <v>0.007</v>
      </c>
      <c r="BC111" s="165">
        <v>0.0041</v>
      </c>
      <c r="BD111" s="165">
        <v>0.0049</v>
      </c>
      <c r="BE111" s="165">
        <v>0.0026</v>
      </c>
      <c r="BF111" s="84">
        <v>0.011</v>
      </c>
      <c r="BG111" s="20">
        <v>0.33</v>
      </c>
      <c r="BH111" s="25">
        <v>0.32</v>
      </c>
      <c r="BI111" s="25">
        <v>0.32</v>
      </c>
      <c r="BJ111" s="211">
        <v>0.059</v>
      </c>
    </row>
    <row r="112" spans="1:62" ht="12.75">
      <c r="A112" s="231" t="s">
        <v>71</v>
      </c>
      <c r="B112" s="16" t="s">
        <v>8</v>
      </c>
      <c r="C112" s="1" t="s">
        <v>66</v>
      </c>
      <c r="D112" s="25" t="s">
        <v>60</v>
      </c>
      <c r="E112" s="25" t="s">
        <v>60</v>
      </c>
      <c r="F112" s="25" t="s">
        <v>64</v>
      </c>
      <c r="G112" s="25" t="s">
        <v>64</v>
      </c>
      <c r="H112" s="25" t="s">
        <v>45</v>
      </c>
      <c r="I112" s="25">
        <v>0.008</v>
      </c>
      <c r="J112" s="163" t="s">
        <v>64</v>
      </c>
      <c r="K112" s="163" t="s">
        <v>64</v>
      </c>
      <c r="L112" s="163" t="s">
        <v>64</v>
      </c>
      <c r="M112" s="164" t="s">
        <v>64</v>
      </c>
      <c r="N112" s="165" t="s">
        <v>64</v>
      </c>
      <c r="O112" s="165" t="s">
        <v>64</v>
      </c>
      <c r="P112" s="165" t="s">
        <v>64</v>
      </c>
      <c r="Q112" s="165" t="s">
        <v>64</v>
      </c>
      <c r="R112" s="84" t="s">
        <v>64</v>
      </c>
      <c r="S112" s="20" t="s">
        <v>60</v>
      </c>
      <c r="T112" s="25" t="s">
        <v>60</v>
      </c>
      <c r="U112" s="25" t="s">
        <v>60</v>
      </c>
      <c r="V112" s="163" t="s">
        <v>64</v>
      </c>
      <c r="W112" s="164" t="s">
        <v>64</v>
      </c>
      <c r="X112" s="165" t="s">
        <v>64</v>
      </c>
      <c r="Y112" s="165" t="s">
        <v>64</v>
      </c>
      <c r="Z112" s="165" t="s">
        <v>64</v>
      </c>
      <c r="AA112" s="165" t="s">
        <v>64</v>
      </c>
      <c r="AB112" s="84" t="s">
        <v>64</v>
      </c>
      <c r="AC112" s="20" t="s">
        <v>60</v>
      </c>
      <c r="AD112" s="25">
        <v>0.002</v>
      </c>
      <c r="AE112" s="25" t="s">
        <v>60</v>
      </c>
      <c r="AF112" s="163" t="s">
        <v>64</v>
      </c>
      <c r="AG112" s="164" t="s">
        <v>64</v>
      </c>
      <c r="AH112" s="165" t="s">
        <v>64</v>
      </c>
      <c r="AI112" s="165" t="s">
        <v>64</v>
      </c>
      <c r="AJ112" s="165" t="s">
        <v>64</v>
      </c>
      <c r="AK112" s="165" t="s">
        <v>64</v>
      </c>
      <c r="AL112" s="84" t="s">
        <v>64</v>
      </c>
      <c r="AM112" s="22">
        <v>0.029</v>
      </c>
      <c r="AN112" s="25" t="s">
        <v>61</v>
      </c>
      <c r="AO112" s="25" t="s">
        <v>61</v>
      </c>
      <c r="AP112" s="25">
        <v>0.004</v>
      </c>
      <c r="AQ112" s="25" t="s">
        <v>138</v>
      </c>
      <c r="AR112" s="25" t="s">
        <v>61</v>
      </c>
      <c r="AS112" s="25" t="s">
        <v>61</v>
      </c>
      <c r="AT112" s="25" t="s">
        <v>64</v>
      </c>
      <c r="AU112" s="25" t="s">
        <v>64</v>
      </c>
      <c r="AV112" s="25" t="s">
        <v>45</v>
      </c>
      <c r="AW112" s="25" t="s">
        <v>60</v>
      </c>
      <c r="AX112" s="163" t="s">
        <v>64</v>
      </c>
      <c r="AY112" s="163" t="s">
        <v>64</v>
      </c>
      <c r="AZ112" s="163" t="s">
        <v>64</v>
      </c>
      <c r="BA112" s="164" t="s">
        <v>64</v>
      </c>
      <c r="BB112" s="165" t="s">
        <v>64</v>
      </c>
      <c r="BC112" s="165" t="s">
        <v>64</v>
      </c>
      <c r="BD112" s="165" t="s">
        <v>64</v>
      </c>
      <c r="BE112" s="165" t="s">
        <v>64</v>
      </c>
      <c r="BF112" s="84" t="s">
        <v>64</v>
      </c>
      <c r="BG112" s="22">
        <v>0.03</v>
      </c>
      <c r="BH112" s="26">
        <v>0.03</v>
      </c>
      <c r="BI112" s="26">
        <v>0.03</v>
      </c>
      <c r="BJ112" s="211">
        <v>0.004</v>
      </c>
    </row>
    <row r="113" spans="1:62" ht="12.75">
      <c r="A113" s="231" t="s">
        <v>72</v>
      </c>
      <c r="B113" s="16" t="s">
        <v>8</v>
      </c>
      <c r="C113" s="1" t="s">
        <v>68</v>
      </c>
      <c r="D113" s="25" t="s">
        <v>75</v>
      </c>
      <c r="E113" s="25" t="s">
        <v>75</v>
      </c>
      <c r="F113" s="25" t="s">
        <v>60</v>
      </c>
      <c r="G113" s="25" t="s">
        <v>60</v>
      </c>
      <c r="H113" s="25" t="s">
        <v>60</v>
      </c>
      <c r="I113" s="25" t="s">
        <v>60</v>
      </c>
      <c r="J113" s="163" t="s">
        <v>76</v>
      </c>
      <c r="K113" s="163" t="s">
        <v>76</v>
      </c>
      <c r="L113" s="163">
        <v>0.00017</v>
      </c>
      <c r="M113" s="164" t="s">
        <v>75</v>
      </c>
      <c r="N113" s="165">
        <v>0.00012</v>
      </c>
      <c r="O113" s="165" t="s">
        <v>75</v>
      </c>
      <c r="P113" s="165" t="s">
        <v>75</v>
      </c>
      <c r="Q113" s="165" t="s">
        <v>75</v>
      </c>
      <c r="R113" s="84" t="s">
        <v>75</v>
      </c>
      <c r="S113" s="20" t="s">
        <v>60</v>
      </c>
      <c r="T113" s="25" t="s">
        <v>60</v>
      </c>
      <c r="U113" s="25" t="s">
        <v>60</v>
      </c>
      <c r="V113" s="163" t="s">
        <v>75</v>
      </c>
      <c r="W113" s="164" t="s">
        <v>75</v>
      </c>
      <c r="X113" s="165" t="s">
        <v>75</v>
      </c>
      <c r="Y113" s="165" t="s">
        <v>75</v>
      </c>
      <c r="Z113" s="165" t="s">
        <v>75</v>
      </c>
      <c r="AA113" s="165" t="s">
        <v>75</v>
      </c>
      <c r="AB113" s="84" t="s">
        <v>75</v>
      </c>
      <c r="AC113" s="20" t="s">
        <v>60</v>
      </c>
      <c r="AD113" s="25" t="s">
        <v>60</v>
      </c>
      <c r="AE113" s="25" t="s">
        <v>60</v>
      </c>
      <c r="AF113" s="163" t="s">
        <v>75</v>
      </c>
      <c r="AG113" s="164" t="s">
        <v>75</v>
      </c>
      <c r="AH113" s="165" t="s">
        <v>75</v>
      </c>
      <c r="AI113" s="165" t="s">
        <v>75</v>
      </c>
      <c r="AJ113" s="165" t="s">
        <v>75</v>
      </c>
      <c r="AK113" s="165" t="s">
        <v>75</v>
      </c>
      <c r="AL113" s="84" t="s">
        <v>75</v>
      </c>
      <c r="AM113" s="22">
        <v>0.02</v>
      </c>
      <c r="AN113" s="26">
        <v>0.01</v>
      </c>
      <c r="AO113" s="25" t="s">
        <v>64</v>
      </c>
      <c r="AP113" s="25" t="s">
        <v>46</v>
      </c>
      <c r="AQ113" s="25" t="s">
        <v>137</v>
      </c>
      <c r="AR113" s="25">
        <v>0.003</v>
      </c>
      <c r="AS113" s="26">
        <v>0.012</v>
      </c>
      <c r="AT113" s="25" t="s">
        <v>60</v>
      </c>
      <c r="AU113" s="25" t="s">
        <v>60</v>
      </c>
      <c r="AV113" s="25" t="s">
        <v>60</v>
      </c>
      <c r="AW113" s="25" t="s">
        <v>60</v>
      </c>
      <c r="AX113" s="163" t="s">
        <v>76</v>
      </c>
      <c r="AY113" s="163" t="s">
        <v>76</v>
      </c>
      <c r="AZ113" s="163" t="s">
        <v>75</v>
      </c>
      <c r="BA113" s="164">
        <v>0.00019</v>
      </c>
      <c r="BB113" s="165">
        <v>0.00017</v>
      </c>
      <c r="BC113" s="165" t="s">
        <v>75</v>
      </c>
      <c r="BD113" s="165" t="s">
        <v>75</v>
      </c>
      <c r="BE113" s="165" t="s">
        <v>75</v>
      </c>
      <c r="BF113" s="84" t="s">
        <v>75</v>
      </c>
      <c r="BG113" s="22">
        <v>0.01</v>
      </c>
      <c r="BH113" s="26">
        <v>0.01</v>
      </c>
      <c r="BI113" s="6">
        <v>0.005</v>
      </c>
      <c r="BJ113" s="211" t="s">
        <v>68</v>
      </c>
    </row>
    <row r="114" spans="1:62" ht="12.75">
      <c r="A114" s="231" t="s">
        <v>73</v>
      </c>
      <c r="B114" s="16" t="s">
        <v>8</v>
      </c>
      <c r="C114" s="1">
        <v>0.002</v>
      </c>
      <c r="D114" s="25" t="s">
        <v>60</v>
      </c>
      <c r="E114" s="25" t="s">
        <v>60</v>
      </c>
      <c r="F114" s="25" t="s">
        <v>64</v>
      </c>
      <c r="G114" s="25" t="s">
        <v>64</v>
      </c>
      <c r="H114" s="25" t="s">
        <v>64</v>
      </c>
      <c r="I114" s="25">
        <v>0.003</v>
      </c>
      <c r="J114" s="163" t="s">
        <v>68</v>
      </c>
      <c r="K114" s="163" t="s">
        <v>68</v>
      </c>
      <c r="L114" s="163" t="s">
        <v>68</v>
      </c>
      <c r="M114" s="164" t="s">
        <v>68</v>
      </c>
      <c r="N114" s="165" t="s">
        <v>68</v>
      </c>
      <c r="O114" s="165" t="s">
        <v>68</v>
      </c>
      <c r="P114" s="165" t="s">
        <v>68</v>
      </c>
      <c r="Q114" s="165" t="s">
        <v>68</v>
      </c>
      <c r="R114" s="87">
        <v>0.29</v>
      </c>
      <c r="S114" s="20" t="s">
        <v>60</v>
      </c>
      <c r="T114" s="25" t="s">
        <v>60</v>
      </c>
      <c r="U114" s="25">
        <v>0.001</v>
      </c>
      <c r="V114" s="163" t="s">
        <v>68</v>
      </c>
      <c r="W114" s="164" t="s">
        <v>68</v>
      </c>
      <c r="X114" s="165" t="s">
        <v>68</v>
      </c>
      <c r="Y114" s="165" t="s">
        <v>68</v>
      </c>
      <c r="Z114" s="165" t="s">
        <v>68</v>
      </c>
      <c r="AA114" s="165" t="s">
        <v>68</v>
      </c>
      <c r="AB114" s="84" t="s">
        <v>68</v>
      </c>
      <c r="AC114" s="20" t="s">
        <v>60</v>
      </c>
      <c r="AD114" s="25">
        <v>0.002</v>
      </c>
      <c r="AE114" s="25" t="s">
        <v>60</v>
      </c>
      <c r="AF114" s="163" t="s">
        <v>68</v>
      </c>
      <c r="AG114" s="164" t="s">
        <v>68</v>
      </c>
      <c r="AH114" s="165" t="s">
        <v>68</v>
      </c>
      <c r="AI114" s="165" t="s">
        <v>68</v>
      </c>
      <c r="AJ114" s="165" t="s">
        <v>68</v>
      </c>
      <c r="AK114" s="165" t="s">
        <v>68</v>
      </c>
      <c r="AL114" s="84">
        <v>0.0054</v>
      </c>
      <c r="AM114" s="22">
        <v>0.1</v>
      </c>
      <c r="AN114" s="26">
        <v>0.07</v>
      </c>
      <c r="AO114" s="25">
        <v>0.02</v>
      </c>
      <c r="AP114" s="25">
        <v>0.01</v>
      </c>
      <c r="AQ114" s="25" t="s">
        <v>61</v>
      </c>
      <c r="AR114" s="25">
        <v>0.03</v>
      </c>
      <c r="AS114" s="26">
        <v>0.07</v>
      </c>
      <c r="AT114" s="25" t="s">
        <v>64</v>
      </c>
      <c r="AU114" s="25" t="s">
        <v>64</v>
      </c>
      <c r="AV114" s="25" t="s">
        <v>64</v>
      </c>
      <c r="AW114" s="25" t="s">
        <v>60</v>
      </c>
      <c r="AX114" s="163" t="s">
        <v>68</v>
      </c>
      <c r="AY114" s="163" t="s">
        <v>68</v>
      </c>
      <c r="AZ114" s="163" t="s">
        <v>68</v>
      </c>
      <c r="BA114" s="164" t="s">
        <v>68</v>
      </c>
      <c r="BB114" s="165" t="s">
        <v>68</v>
      </c>
      <c r="BC114" s="165" t="s">
        <v>68</v>
      </c>
      <c r="BD114" s="165" t="s">
        <v>68</v>
      </c>
      <c r="BE114" s="165" t="s">
        <v>68</v>
      </c>
      <c r="BF114" s="82">
        <v>0.22</v>
      </c>
      <c r="BG114" s="22">
        <v>0.06</v>
      </c>
      <c r="BH114" s="25">
        <v>0.05</v>
      </c>
      <c r="BI114" s="26">
        <v>0.06</v>
      </c>
      <c r="BJ114" s="211">
        <v>0.012</v>
      </c>
    </row>
    <row r="115" spans="1:62" ht="12.75">
      <c r="A115" s="231" t="s">
        <v>74</v>
      </c>
      <c r="B115" s="16" t="s">
        <v>8</v>
      </c>
      <c r="C115" s="1" t="s">
        <v>118</v>
      </c>
      <c r="D115" s="26">
        <v>0.0026</v>
      </c>
      <c r="E115" s="25">
        <v>0.001</v>
      </c>
      <c r="F115" s="25">
        <v>0</v>
      </c>
      <c r="G115" s="25">
        <v>0.0003</v>
      </c>
      <c r="H115" s="25">
        <v>0.0005</v>
      </c>
      <c r="I115" s="25">
        <v>0.00082</v>
      </c>
      <c r="J115" s="163">
        <v>0.00094</v>
      </c>
      <c r="K115" s="163">
        <v>0.00073</v>
      </c>
      <c r="L115" s="163">
        <v>0.00063</v>
      </c>
      <c r="M115" s="164">
        <v>0.00071</v>
      </c>
      <c r="N115" s="165">
        <v>0.00022</v>
      </c>
      <c r="O115" s="165">
        <v>0.00029</v>
      </c>
      <c r="P115" s="165">
        <v>0.00063</v>
      </c>
      <c r="Q115" s="165">
        <v>0.00039</v>
      </c>
      <c r="R115" s="84">
        <v>0.00033</v>
      </c>
      <c r="S115" s="20" t="s">
        <v>107</v>
      </c>
      <c r="T115" s="25">
        <v>0.00011</v>
      </c>
      <c r="U115" s="25">
        <v>3E-05</v>
      </c>
      <c r="V115" s="163" t="s">
        <v>148</v>
      </c>
      <c r="W115" s="164" t="s">
        <v>148</v>
      </c>
      <c r="X115" s="165" t="s">
        <v>148</v>
      </c>
      <c r="Y115" s="165">
        <v>8E-05</v>
      </c>
      <c r="Z115" s="165">
        <v>0.00014</v>
      </c>
      <c r="AA115" s="165">
        <v>0.00011</v>
      </c>
      <c r="AB115" s="84">
        <v>9E-05</v>
      </c>
      <c r="AC115" s="20">
        <v>0.00048</v>
      </c>
      <c r="AD115" s="25">
        <v>0.00033</v>
      </c>
      <c r="AE115" s="25">
        <v>0.00085</v>
      </c>
      <c r="AF115" s="163">
        <v>0.00057</v>
      </c>
      <c r="AG115" s="164">
        <v>0.00015</v>
      </c>
      <c r="AH115" s="171">
        <v>0.0039</v>
      </c>
      <c r="AI115" s="171">
        <v>0.0022</v>
      </c>
      <c r="AJ115" s="165">
        <v>0.00058</v>
      </c>
      <c r="AK115" s="165">
        <v>0.00022</v>
      </c>
      <c r="AL115" s="84">
        <v>0.00011</v>
      </c>
      <c r="AM115" s="20">
        <v>0.00041</v>
      </c>
      <c r="AN115" s="25">
        <v>0.0003</v>
      </c>
      <c r="AO115" s="25" t="s">
        <v>139</v>
      </c>
      <c r="AP115" s="25" t="s">
        <v>75</v>
      </c>
      <c r="AQ115" s="25" t="s">
        <v>139</v>
      </c>
      <c r="AR115" s="25" t="s">
        <v>139</v>
      </c>
      <c r="AS115" s="25">
        <v>0.0003</v>
      </c>
      <c r="AT115" s="25" t="s">
        <v>75</v>
      </c>
      <c r="AU115" s="25" t="s">
        <v>75</v>
      </c>
      <c r="AV115" s="25" t="s">
        <v>76</v>
      </c>
      <c r="AW115" s="25">
        <v>0.00015</v>
      </c>
      <c r="AX115" s="163" t="s">
        <v>146</v>
      </c>
      <c r="AY115" s="163" t="s">
        <v>146</v>
      </c>
      <c r="AZ115" s="163" t="s">
        <v>148</v>
      </c>
      <c r="BA115" s="164" t="s">
        <v>148</v>
      </c>
      <c r="BB115" s="165" t="s">
        <v>148</v>
      </c>
      <c r="BC115" s="165" t="s">
        <v>148</v>
      </c>
      <c r="BD115" s="165">
        <v>0.00011</v>
      </c>
      <c r="BE115" s="165">
        <v>5E-05</v>
      </c>
      <c r="BF115" s="84" t="s">
        <v>172</v>
      </c>
      <c r="BG115" s="21">
        <v>0.00025</v>
      </c>
      <c r="BH115" s="6">
        <v>0.00025</v>
      </c>
      <c r="BI115" s="6">
        <v>0.00025</v>
      </c>
      <c r="BJ115" s="211">
        <v>0.0001</v>
      </c>
    </row>
    <row r="116" spans="1:62" ht="12.75">
      <c r="A116" s="231" t="s">
        <v>77</v>
      </c>
      <c r="B116" s="16" t="s">
        <v>8</v>
      </c>
      <c r="C116" s="4">
        <v>0.83</v>
      </c>
      <c r="D116" s="25">
        <v>0.02</v>
      </c>
      <c r="E116" s="25">
        <v>0.014</v>
      </c>
      <c r="F116" s="25">
        <v>0.04</v>
      </c>
      <c r="G116" s="25">
        <v>0.09</v>
      </c>
      <c r="H116" s="61">
        <v>0.54</v>
      </c>
      <c r="I116" s="61">
        <v>2.29</v>
      </c>
      <c r="J116" s="163">
        <v>0.054</v>
      </c>
      <c r="K116" s="61">
        <v>0.48</v>
      </c>
      <c r="L116" s="163"/>
      <c r="M116" s="164" t="s">
        <v>46</v>
      </c>
      <c r="N116" s="172">
        <v>0.33</v>
      </c>
      <c r="O116" s="165">
        <v>0.038</v>
      </c>
      <c r="P116" s="165">
        <v>0.053</v>
      </c>
      <c r="Q116" s="165">
        <v>0.052</v>
      </c>
      <c r="R116" s="81">
        <v>1</v>
      </c>
      <c r="S116" s="20"/>
      <c r="T116" s="25"/>
      <c r="U116" s="163">
        <v>0.089</v>
      </c>
      <c r="V116" s="163"/>
      <c r="W116" s="164" t="s">
        <v>46</v>
      </c>
      <c r="X116" s="165" t="s">
        <v>46</v>
      </c>
      <c r="Y116" s="165" t="s">
        <v>46</v>
      </c>
      <c r="Z116" s="165" t="s">
        <v>46</v>
      </c>
      <c r="AA116" s="165" t="s">
        <v>46</v>
      </c>
      <c r="AB116" s="84" t="s">
        <v>46</v>
      </c>
      <c r="AC116" s="20"/>
      <c r="AD116" s="25"/>
      <c r="AE116" s="163">
        <v>0.062</v>
      </c>
      <c r="AF116" s="163"/>
      <c r="AG116" s="172">
        <v>0.29</v>
      </c>
      <c r="AH116" s="165">
        <v>0.13</v>
      </c>
      <c r="AI116" s="165">
        <v>0.05</v>
      </c>
      <c r="AJ116" s="165" t="s">
        <v>46</v>
      </c>
      <c r="AK116" s="171">
        <v>1.5</v>
      </c>
      <c r="AL116" s="84">
        <v>0.11</v>
      </c>
      <c r="AM116" s="23">
        <v>69</v>
      </c>
      <c r="AN116" s="61">
        <v>55</v>
      </c>
      <c r="AO116" s="61">
        <v>15</v>
      </c>
      <c r="AP116" s="61">
        <v>6.2</v>
      </c>
      <c r="AQ116" s="61">
        <v>14</v>
      </c>
      <c r="AR116" s="61">
        <v>17</v>
      </c>
      <c r="AS116" s="61">
        <v>35</v>
      </c>
      <c r="AT116" s="25">
        <v>0.09</v>
      </c>
      <c r="AU116" s="61">
        <v>0.49</v>
      </c>
      <c r="AV116" s="163">
        <v>0.059</v>
      </c>
      <c r="AW116" s="163">
        <v>0.011</v>
      </c>
      <c r="AX116" s="61">
        <v>0.21</v>
      </c>
      <c r="AY116" s="163">
        <v>0.036</v>
      </c>
      <c r="AZ116" s="163"/>
      <c r="BA116" s="164" t="s">
        <v>46</v>
      </c>
      <c r="BB116" s="165" t="s">
        <v>46</v>
      </c>
      <c r="BC116" s="165">
        <v>0.034</v>
      </c>
      <c r="BD116" s="165" t="s">
        <v>46</v>
      </c>
      <c r="BE116" s="165" t="s">
        <v>46</v>
      </c>
      <c r="BF116" s="81">
        <v>0.81</v>
      </c>
      <c r="BG116" s="23">
        <v>55</v>
      </c>
      <c r="BH116" s="61">
        <v>51</v>
      </c>
      <c r="BI116" s="61">
        <v>56</v>
      </c>
      <c r="BJ116" s="213">
        <v>7.8</v>
      </c>
    </row>
    <row r="117" spans="1:62" ht="12.75">
      <c r="A117" s="231" t="s">
        <v>79</v>
      </c>
      <c r="B117" s="16" t="s">
        <v>8</v>
      </c>
      <c r="C117" s="4">
        <v>0.74</v>
      </c>
      <c r="D117" s="25">
        <v>0.03</v>
      </c>
      <c r="E117" s="25">
        <v>0.01</v>
      </c>
      <c r="F117" s="25">
        <v>0.07</v>
      </c>
      <c r="G117" s="25">
        <v>0.08</v>
      </c>
      <c r="H117" s="61">
        <v>0.56</v>
      </c>
      <c r="I117" s="27">
        <v>2.34</v>
      </c>
      <c r="J117" s="163">
        <v>0.037</v>
      </c>
      <c r="K117" s="61">
        <v>0.41</v>
      </c>
      <c r="L117" s="163"/>
      <c r="M117" s="164" t="s">
        <v>45</v>
      </c>
      <c r="N117" s="172">
        <v>0.4</v>
      </c>
      <c r="O117" s="165">
        <v>0.039</v>
      </c>
      <c r="P117" s="165">
        <v>0.038</v>
      </c>
      <c r="Q117" s="165">
        <v>0.064</v>
      </c>
      <c r="R117" s="84">
        <v>0.14</v>
      </c>
      <c r="S117" s="20"/>
      <c r="T117" s="25"/>
      <c r="U117" s="163">
        <v>0.072</v>
      </c>
      <c r="V117" s="163"/>
      <c r="W117" s="164" t="s">
        <v>45</v>
      </c>
      <c r="X117" s="165" t="s">
        <v>45</v>
      </c>
      <c r="Y117" s="165">
        <v>0.01</v>
      </c>
      <c r="Z117" s="165">
        <v>0.01</v>
      </c>
      <c r="AA117" s="165">
        <v>0.012</v>
      </c>
      <c r="AB117" s="84" t="s">
        <v>45</v>
      </c>
      <c r="AC117" s="20"/>
      <c r="AD117" s="25"/>
      <c r="AE117" s="163">
        <v>0.043</v>
      </c>
      <c r="AF117" s="163"/>
      <c r="AG117" s="164" t="s">
        <v>45</v>
      </c>
      <c r="AH117" s="165">
        <v>0.013</v>
      </c>
      <c r="AI117" s="165" t="s">
        <v>45</v>
      </c>
      <c r="AJ117" s="165">
        <v>0.01</v>
      </c>
      <c r="AK117" s="165">
        <v>0.013</v>
      </c>
      <c r="AL117" s="84" t="s">
        <v>45</v>
      </c>
      <c r="AM117" s="191">
        <v>45</v>
      </c>
      <c r="AN117" s="27">
        <v>49</v>
      </c>
      <c r="AO117" s="27">
        <v>13</v>
      </c>
      <c r="AP117" s="27">
        <v>7.8</v>
      </c>
      <c r="AQ117" s="27">
        <v>11</v>
      </c>
      <c r="AR117" s="27">
        <v>12</v>
      </c>
      <c r="AS117" s="27">
        <v>22</v>
      </c>
      <c r="AT117" s="163">
        <v>0.12</v>
      </c>
      <c r="AU117" s="61">
        <v>0.65</v>
      </c>
      <c r="AV117" s="163">
        <v>0.03</v>
      </c>
      <c r="AW117" s="163">
        <v>0.017</v>
      </c>
      <c r="AX117" s="163">
        <v>0.17</v>
      </c>
      <c r="AY117" s="163">
        <v>0.03</v>
      </c>
      <c r="AZ117" s="163"/>
      <c r="BA117" s="164" t="s">
        <v>45</v>
      </c>
      <c r="BB117" s="165">
        <v>0.023</v>
      </c>
      <c r="BC117" s="165" t="s">
        <v>45</v>
      </c>
      <c r="BD117" s="165" t="s">
        <v>45</v>
      </c>
      <c r="BE117" s="165" t="s">
        <v>45</v>
      </c>
      <c r="BF117" s="84">
        <v>0.11</v>
      </c>
      <c r="BG117" s="191">
        <v>32</v>
      </c>
      <c r="BH117" s="27">
        <v>41</v>
      </c>
      <c r="BI117" s="27">
        <v>44</v>
      </c>
      <c r="BJ117" s="216">
        <v>8.5</v>
      </c>
    </row>
    <row r="118" spans="1:62" ht="12.75">
      <c r="A118" s="231" t="s">
        <v>80</v>
      </c>
      <c r="B118" s="16" t="s">
        <v>8</v>
      </c>
      <c r="C118" s="4">
        <v>0.12</v>
      </c>
      <c r="D118" s="27">
        <v>0.66</v>
      </c>
      <c r="E118" s="25">
        <v>0.034</v>
      </c>
      <c r="F118" s="25">
        <v>0.02</v>
      </c>
      <c r="G118" s="25">
        <v>0.02</v>
      </c>
      <c r="H118" s="25">
        <v>0.048</v>
      </c>
      <c r="I118" s="27">
        <v>0.323</v>
      </c>
      <c r="J118" s="61">
        <v>0.057</v>
      </c>
      <c r="K118" s="27">
        <v>0.31</v>
      </c>
      <c r="L118" s="61">
        <v>0.07</v>
      </c>
      <c r="M118" s="164">
        <v>0.029</v>
      </c>
      <c r="N118" s="172">
        <v>0.071</v>
      </c>
      <c r="O118" s="165">
        <v>0.032</v>
      </c>
      <c r="P118" s="165">
        <v>0.0093</v>
      </c>
      <c r="Q118" s="165">
        <v>0.018</v>
      </c>
      <c r="R118" s="84">
        <v>0.045</v>
      </c>
      <c r="S118" s="23">
        <v>0.053</v>
      </c>
      <c r="T118" s="61">
        <v>0.061</v>
      </c>
      <c r="U118" s="163">
        <v>0.047</v>
      </c>
      <c r="V118" s="163">
        <v>0.0012</v>
      </c>
      <c r="W118" s="164">
        <v>0.0031</v>
      </c>
      <c r="X118" s="165">
        <v>0.0021</v>
      </c>
      <c r="Y118" s="165">
        <v>0.013</v>
      </c>
      <c r="Z118" s="165">
        <v>0.0091</v>
      </c>
      <c r="AA118" s="165">
        <v>0.0043</v>
      </c>
      <c r="AB118" s="84">
        <v>0.0054</v>
      </c>
      <c r="AC118" s="20" t="s">
        <v>45</v>
      </c>
      <c r="AD118" s="27">
        <v>0.346</v>
      </c>
      <c r="AE118" s="163">
        <v>0.019</v>
      </c>
      <c r="AF118" s="163">
        <v>0.048</v>
      </c>
      <c r="AG118" s="172">
        <v>0.06</v>
      </c>
      <c r="AH118" s="172">
        <v>0.089</v>
      </c>
      <c r="AI118" s="165">
        <v>0.035</v>
      </c>
      <c r="AJ118" s="165">
        <v>0.01</v>
      </c>
      <c r="AK118" s="165">
        <v>0.015</v>
      </c>
      <c r="AL118" s="84">
        <v>0.0054</v>
      </c>
      <c r="AM118" s="191">
        <v>5.2</v>
      </c>
      <c r="AN118" s="27">
        <v>4.6</v>
      </c>
      <c r="AO118" s="27">
        <v>1.3</v>
      </c>
      <c r="AP118" s="61">
        <v>0.16</v>
      </c>
      <c r="AQ118" s="27">
        <v>1</v>
      </c>
      <c r="AR118" s="27">
        <v>1.3</v>
      </c>
      <c r="AS118" s="27">
        <v>3.2</v>
      </c>
      <c r="AT118" s="163">
        <v>0.01</v>
      </c>
      <c r="AU118" s="61">
        <v>0.14</v>
      </c>
      <c r="AV118" s="163" t="s">
        <v>45</v>
      </c>
      <c r="AW118" s="61">
        <v>0.11</v>
      </c>
      <c r="AX118" s="61">
        <v>0.12</v>
      </c>
      <c r="AY118" s="163">
        <v>0.009</v>
      </c>
      <c r="AZ118" s="61">
        <v>0.085</v>
      </c>
      <c r="BA118" s="164">
        <v>0.0092</v>
      </c>
      <c r="BB118" s="165">
        <v>0.0043</v>
      </c>
      <c r="BC118" s="165" t="s">
        <v>60</v>
      </c>
      <c r="BD118" s="165">
        <v>0.0019</v>
      </c>
      <c r="BE118" s="165" t="s">
        <v>60</v>
      </c>
      <c r="BF118" s="84">
        <v>0.024</v>
      </c>
      <c r="BG118" s="191">
        <v>1.9</v>
      </c>
      <c r="BH118" s="27">
        <v>2</v>
      </c>
      <c r="BI118" s="27">
        <v>2.2</v>
      </c>
      <c r="BJ118" s="216">
        <v>0.32</v>
      </c>
    </row>
    <row r="119" spans="1:62" ht="18.75">
      <c r="A119" s="229" t="s">
        <v>82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230"/>
    </row>
    <row r="120" spans="1:62" ht="12.75">
      <c r="A120" s="232" t="s">
        <v>83</v>
      </c>
      <c r="B120" s="18" t="s">
        <v>8</v>
      </c>
      <c r="C120" s="3">
        <v>0.07</v>
      </c>
      <c r="D120" s="6" t="s">
        <v>64</v>
      </c>
      <c r="E120" s="6" t="s">
        <v>64</v>
      </c>
      <c r="F120" s="6" t="s">
        <v>64</v>
      </c>
      <c r="G120" s="6" t="s">
        <v>64</v>
      </c>
      <c r="H120" s="6" t="s">
        <v>46</v>
      </c>
      <c r="I120" s="6" t="s">
        <v>55</v>
      </c>
      <c r="J120" s="163" t="s">
        <v>45</v>
      </c>
      <c r="K120" s="163" t="s">
        <v>45</v>
      </c>
      <c r="L120" s="163"/>
      <c r="M120" s="164" t="s">
        <v>68</v>
      </c>
      <c r="N120" s="192" t="s">
        <v>68</v>
      </c>
      <c r="O120" s="192" t="s">
        <v>68</v>
      </c>
      <c r="P120" s="192" t="s">
        <v>68</v>
      </c>
      <c r="Q120" s="165" t="s">
        <v>68</v>
      </c>
      <c r="R120" s="84" t="s">
        <v>68</v>
      </c>
      <c r="S120" s="21" t="s">
        <v>45</v>
      </c>
      <c r="T120" s="6" t="s">
        <v>55</v>
      </c>
      <c r="U120" s="6" t="s">
        <v>55</v>
      </c>
      <c r="V120" s="163"/>
      <c r="W120" s="163" t="s">
        <v>68</v>
      </c>
      <c r="X120" s="192" t="s">
        <v>68</v>
      </c>
      <c r="Y120" s="192" t="s">
        <v>68</v>
      </c>
      <c r="Z120" s="192" t="s">
        <v>68</v>
      </c>
      <c r="AA120" s="192" t="s">
        <v>68</v>
      </c>
      <c r="AB120" s="83" t="s">
        <v>68</v>
      </c>
      <c r="AC120" s="21" t="s">
        <v>45</v>
      </c>
      <c r="AD120" s="6" t="s">
        <v>55</v>
      </c>
      <c r="AE120" s="6" t="s">
        <v>55</v>
      </c>
      <c r="AF120" s="163"/>
      <c r="AG120" s="192" t="s">
        <v>68</v>
      </c>
      <c r="AH120" s="192" t="s">
        <v>68</v>
      </c>
      <c r="AI120" s="192" t="s">
        <v>68</v>
      </c>
      <c r="AJ120" s="192" t="s">
        <v>68</v>
      </c>
      <c r="AK120" s="165" t="s">
        <v>68</v>
      </c>
      <c r="AL120" s="84" t="s">
        <v>68</v>
      </c>
      <c r="AM120" s="21" t="s">
        <v>45</v>
      </c>
      <c r="AN120" s="6" t="s">
        <v>45</v>
      </c>
      <c r="AO120" s="6" t="s">
        <v>45</v>
      </c>
      <c r="AP120" s="6" t="s">
        <v>45</v>
      </c>
      <c r="AQ120" s="6" t="s">
        <v>64</v>
      </c>
      <c r="AR120" s="6" t="s">
        <v>64</v>
      </c>
      <c r="AS120" s="6" t="s">
        <v>64</v>
      </c>
      <c r="AT120" s="6" t="s">
        <v>64</v>
      </c>
      <c r="AU120" s="6" t="s">
        <v>64</v>
      </c>
      <c r="AV120" s="6" t="s">
        <v>46</v>
      </c>
      <c r="AW120" s="6" t="s">
        <v>55</v>
      </c>
      <c r="AX120" s="163" t="s">
        <v>45</v>
      </c>
      <c r="AY120" s="163" t="s">
        <v>45</v>
      </c>
      <c r="AZ120" s="163"/>
      <c r="BA120" s="192" t="s">
        <v>68</v>
      </c>
      <c r="BB120" s="165" t="s">
        <v>68</v>
      </c>
      <c r="BC120" s="165" t="s">
        <v>68</v>
      </c>
      <c r="BD120" s="165" t="s">
        <v>68</v>
      </c>
      <c r="BE120" s="165" t="s">
        <v>68</v>
      </c>
      <c r="BF120" s="84" t="s">
        <v>68</v>
      </c>
      <c r="BG120" s="22">
        <v>0.1</v>
      </c>
      <c r="BH120" s="26">
        <v>0.1</v>
      </c>
      <c r="BI120" s="26">
        <v>0.1</v>
      </c>
      <c r="BJ120" s="211" t="s">
        <v>45</v>
      </c>
    </row>
    <row r="121" spans="1:62" ht="18.75">
      <c r="A121" s="229" t="s">
        <v>84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230"/>
    </row>
    <row r="122" spans="1:62" ht="12.75">
      <c r="A122" s="231" t="s">
        <v>85</v>
      </c>
      <c r="B122" s="16" t="s">
        <v>8</v>
      </c>
      <c r="C122" s="1">
        <v>0.05</v>
      </c>
      <c r="D122" s="25" t="s">
        <v>55</v>
      </c>
      <c r="E122" s="25" t="s">
        <v>55</v>
      </c>
      <c r="F122" s="25" t="s">
        <v>86</v>
      </c>
      <c r="G122" s="25" t="s">
        <v>86</v>
      </c>
      <c r="H122" s="25" t="s">
        <v>55</v>
      </c>
      <c r="I122" s="25">
        <v>0.03</v>
      </c>
      <c r="J122" s="163">
        <v>0.06</v>
      </c>
      <c r="K122" s="163">
        <v>0.06</v>
      </c>
      <c r="L122" s="163"/>
      <c r="M122" s="164">
        <v>0.04</v>
      </c>
      <c r="N122" s="164">
        <v>0.15</v>
      </c>
      <c r="O122" s="164">
        <v>0.05</v>
      </c>
      <c r="P122" s="164"/>
      <c r="Q122" s="165">
        <v>0.04</v>
      </c>
      <c r="R122" s="84"/>
      <c r="S122" s="20"/>
      <c r="T122" s="25"/>
      <c r="U122" s="25">
        <v>0.07</v>
      </c>
      <c r="V122" s="163"/>
      <c r="W122" s="164">
        <v>0.09</v>
      </c>
      <c r="X122" s="164">
        <v>0.09</v>
      </c>
      <c r="Y122" s="164">
        <v>0.09</v>
      </c>
      <c r="Z122" s="164"/>
      <c r="AA122" s="164">
        <v>0.08</v>
      </c>
      <c r="AB122" s="80"/>
      <c r="AC122" s="20"/>
      <c r="AD122" s="25"/>
      <c r="AE122" s="25">
        <v>0.06</v>
      </c>
      <c r="AF122" s="163"/>
      <c r="AG122" s="164">
        <v>0.03</v>
      </c>
      <c r="AH122" s="164">
        <v>0.05</v>
      </c>
      <c r="AI122" s="164">
        <v>0.06</v>
      </c>
      <c r="AJ122" s="164"/>
      <c r="AK122" s="165">
        <v>0.06</v>
      </c>
      <c r="AL122" s="84"/>
      <c r="AM122" s="21" t="s">
        <v>55</v>
      </c>
      <c r="AN122" s="6" t="s">
        <v>55</v>
      </c>
      <c r="AO122" s="6" t="s">
        <v>55</v>
      </c>
      <c r="AP122" s="25" t="s">
        <v>54</v>
      </c>
      <c r="AQ122" s="25">
        <v>0.05</v>
      </c>
      <c r="AR122" s="25" t="s">
        <v>140</v>
      </c>
      <c r="AS122" s="25" t="s">
        <v>54</v>
      </c>
      <c r="AT122" s="25" t="s">
        <v>86</v>
      </c>
      <c r="AU122" s="25" t="s">
        <v>86</v>
      </c>
      <c r="AV122" s="25" t="s">
        <v>55</v>
      </c>
      <c r="AW122" s="25">
        <v>0.06</v>
      </c>
      <c r="AX122" s="163">
        <v>0.05</v>
      </c>
      <c r="AY122" s="163">
        <v>0.06</v>
      </c>
      <c r="AZ122" s="163"/>
      <c r="BA122" s="164">
        <v>0.06</v>
      </c>
      <c r="BB122" s="165">
        <v>0.09</v>
      </c>
      <c r="BC122" s="165">
        <v>0.05</v>
      </c>
      <c r="BD122" s="165"/>
      <c r="BE122" s="165">
        <v>0.05</v>
      </c>
      <c r="BF122" s="84"/>
      <c r="BG122" s="21">
        <v>0.1</v>
      </c>
      <c r="BH122" s="6">
        <v>0.1</v>
      </c>
      <c r="BI122" s="6">
        <v>0.1</v>
      </c>
      <c r="BJ122" s="211" t="s">
        <v>54</v>
      </c>
    </row>
    <row r="123" spans="1:62" ht="18.75">
      <c r="A123" s="229" t="s">
        <v>87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230"/>
    </row>
    <row r="124" spans="1:62" ht="12.75">
      <c r="A124" s="233" t="s">
        <v>88</v>
      </c>
      <c r="B124" s="128"/>
      <c r="C124" s="4" t="s">
        <v>119</v>
      </c>
      <c r="D124" s="163" t="s">
        <v>18</v>
      </c>
      <c r="E124" s="163" t="s">
        <v>18</v>
      </c>
      <c r="F124" s="61">
        <v>230</v>
      </c>
      <c r="G124" s="61">
        <v>36</v>
      </c>
      <c r="H124" s="163" t="s">
        <v>10</v>
      </c>
      <c r="I124" s="61">
        <v>10</v>
      </c>
      <c r="J124" s="163">
        <v>0</v>
      </c>
      <c r="K124" s="163">
        <v>0</v>
      </c>
      <c r="L124" s="61">
        <v>1</v>
      </c>
      <c r="M124" s="164">
        <v>0</v>
      </c>
      <c r="N124" s="172">
        <v>1080</v>
      </c>
      <c r="O124" s="165">
        <v>0</v>
      </c>
      <c r="P124" s="165"/>
      <c r="Q124" s="165">
        <v>0</v>
      </c>
      <c r="R124" s="84"/>
      <c r="S124" s="24"/>
      <c r="T124" s="163"/>
      <c r="U124" s="61">
        <v>20</v>
      </c>
      <c r="V124" s="61">
        <v>360</v>
      </c>
      <c r="W124" s="164">
        <v>0</v>
      </c>
      <c r="X124" s="164">
        <v>0</v>
      </c>
      <c r="Y124" s="164">
        <v>0</v>
      </c>
      <c r="Z124" s="164"/>
      <c r="AA124" s="164">
        <v>0</v>
      </c>
      <c r="AB124" s="80"/>
      <c r="AC124" s="24"/>
      <c r="AD124" s="163"/>
      <c r="AE124" s="61">
        <v>2</v>
      </c>
      <c r="AF124" s="61">
        <v>1</v>
      </c>
      <c r="AG124" s="164">
        <v>0</v>
      </c>
      <c r="AH124" s="164">
        <v>0</v>
      </c>
      <c r="AI124" s="164">
        <v>0</v>
      </c>
      <c r="AJ124" s="164"/>
      <c r="AK124" s="172">
        <v>20</v>
      </c>
      <c r="AL124" s="84"/>
      <c r="AM124" s="23">
        <v>100</v>
      </c>
      <c r="AN124" s="163"/>
      <c r="AO124" s="163"/>
      <c r="AP124" s="163" t="s">
        <v>127</v>
      </c>
      <c r="AQ124" s="61" t="s">
        <v>108</v>
      </c>
      <c r="AR124" s="25" t="s">
        <v>18</v>
      </c>
      <c r="AS124" s="25" t="s">
        <v>18</v>
      </c>
      <c r="AT124" s="25" t="s">
        <v>21</v>
      </c>
      <c r="AU124" s="25" t="s">
        <v>10</v>
      </c>
      <c r="AV124" s="25" t="s">
        <v>10</v>
      </c>
      <c r="AW124" s="61">
        <v>40</v>
      </c>
      <c r="AX124" s="163">
        <v>0</v>
      </c>
      <c r="AY124" s="163">
        <v>0</v>
      </c>
      <c r="AZ124" s="163">
        <v>0</v>
      </c>
      <c r="BA124" s="164">
        <v>0</v>
      </c>
      <c r="BB124" s="165">
        <v>0</v>
      </c>
      <c r="BC124" s="165">
        <v>0</v>
      </c>
      <c r="BD124" s="165"/>
      <c r="BE124" s="165">
        <v>0</v>
      </c>
      <c r="BF124" s="84"/>
      <c r="BG124" s="23">
        <v>1</v>
      </c>
      <c r="BH124" s="163"/>
      <c r="BI124" s="163"/>
      <c r="BJ124" s="213">
        <v>13</v>
      </c>
    </row>
    <row r="125" spans="1:62" ht="12.75">
      <c r="A125" s="233" t="s">
        <v>90</v>
      </c>
      <c r="B125" s="128"/>
      <c r="C125" s="4" t="s">
        <v>119</v>
      </c>
      <c r="D125" s="163" t="s">
        <v>18</v>
      </c>
      <c r="E125" s="163" t="s">
        <v>18</v>
      </c>
      <c r="F125" s="61">
        <v>92</v>
      </c>
      <c r="G125" s="163" t="s">
        <v>10</v>
      </c>
      <c r="H125" s="163" t="s">
        <v>10</v>
      </c>
      <c r="I125" s="61">
        <v>10</v>
      </c>
      <c r="J125" s="163">
        <v>0</v>
      </c>
      <c r="K125" s="163">
        <v>0</v>
      </c>
      <c r="L125" s="61">
        <v>1</v>
      </c>
      <c r="M125" s="164">
        <v>0</v>
      </c>
      <c r="N125" s="172">
        <v>1080</v>
      </c>
      <c r="O125" s="165">
        <v>0</v>
      </c>
      <c r="P125" s="165"/>
      <c r="Q125" s="165">
        <v>0</v>
      </c>
      <c r="R125" s="84"/>
      <c r="S125" s="24"/>
      <c r="T125" s="163"/>
      <c r="U125" s="61">
        <v>20</v>
      </c>
      <c r="V125" s="61">
        <v>360</v>
      </c>
      <c r="W125" s="164">
        <v>0</v>
      </c>
      <c r="X125" s="164">
        <v>0</v>
      </c>
      <c r="Y125" s="164">
        <v>0</v>
      </c>
      <c r="Z125" s="164"/>
      <c r="AA125" s="164">
        <v>0</v>
      </c>
      <c r="AB125" s="80"/>
      <c r="AC125" s="24"/>
      <c r="AD125" s="163"/>
      <c r="AE125" s="61">
        <v>2</v>
      </c>
      <c r="AF125" s="163">
        <v>0</v>
      </c>
      <c r="AG125" s="164">
        <v>0</v>
      </c>
      <c r="AH125" s="164">
        <v>0</v>
      </c>
      <c r="AI125" s="164">
        <v>0</v>
      </c>
      <c r="AJ125" s="164"/>
      <c r="AK125" s="165">
        <v>0</v>
      </c>
      <c r="AL125" s="84"/>
      <c r="AM125" s="24">
        <v>0</v>
      </c>
      <c r="AN125" s="163">
        <v>0</v>
      </c>
      <c r="AO125" s="61">
        <v>46</v>
      </c>
      <c r="AP125" s="163">
        <v>0</v>
      </c>
      <c r="AQ125" s="61" t="s">
        <v>108</v>
      </c>
      <c r="AR125" s="25" t="s">
        <v>18</v>
      </c>
      <c r="AS125" s="25" t="s">
        <v>18</v>
      </c>
      <c r="AT125" s="25" t="s">
        <v>21</v>
      </c>
      <c r="AU125" s="25" t="s">
        <v>10</v>
      </c>
      <c r="AV125" s="25" t="s">
        <v>10</v>
      </c>
      <c r="AW125" s="61">
        <v>40</v>
      </c>
      <c r="AX125" s="163">
        <v>0</v>
      </c>
      <c r="AY125" s="163">
        <v>0</v>
      </c>
      <c r="AZ125" s="163">
        <v>0</v>
      </c>
      <c r="BA125" s="164">
        <v>0</v>
      </c>
      <c r="BB125" s="165">
        <v>0</v>
      </c>
      <c r="BC125" s="165">
        <v>0</v>
      </c>
      <c r="BD125" s="165"/>
      <c r="BE125" s="165">
        <v>0</v>
      </c>
      <c r="BF125" s="84"/>
      <c r="BG125" s="23">
        <v>1</v>
      </c>
      <c r="BH125" s="163">
        <v>0</v>
      </c>
      <c r="BI125" s="61">
        <v>46</v>
      </c>
      <c r="BJ125" s="213">
        <v>1</v>
      </c>
    </row>
    <row r="126" spans="1:62" ht="12.75">
      <c r="A126" s="233" t="s">
        <v>91</v>
      </c>
      <c r="B126" s="128"/>
      <c r="C126" s="3" t="s">
        <v>127</v>
      </c>
      <c r="D126" s="163" t="s">
        <v>18</v>
      </c>
      <c r="E126" s="163" t="s">
        <v>18</v>
      </c>
      <c r="F126" s="26">
        <v>24</v>
      </c>
      <c r="G126" s="163" t="s">
        <v>11</v>
      </c>
      <c r="H126" s="163" t="s">
        <v>11</v>
      </c>
      <c r="I126" s="26">
        <v>2</v>
      </c>
      <c r="J126" s="26">
        <v>9</v>
      </c>
      <c r="K126" s="163">
        <v>0</v>
      </c>
      <c r="L126" s="163">
        <v>0</v>
      </c>
      <c r="M126" s="164">
        <v>0</v>
      </c>
      <c r="N126" s="171">
        <v>180</v>
      </c>
      <c r="O126" s="165">
        <v>0</v>
      </c>
      <c r="P126" s="165"/>
      <c r="Q126" s="165">
        <v>0</v>
      </c>
      <c r="R126" s="84"/>
      <c r="S126" s="24"/>
      <c r="T126" s="163"/>
      <c r="U126" s="26">
        <v>7</v>
      </c>
      <c r="V126" s="26">
        <v>120</v>
      </c>
      <c r="W126" s="164">
        <v>0</v>
      </c>
      <c r="X126" s="164">
        <v>0</v>
      </c>
      <c r="Y126" s="164">
        <v>0</v>
      </c>
      <c r="Z126" s="164"/>
      <c r="AA126" s="164">
        <v>0</v>
      </c>
      <c r="AB126" s="80"/>
      <c r="AC126" s="24"/>
      <c r="AD126" s="163"/>
      <c r="AE126" s="26">
        <v>1</v>
      </c>
      <c r="AF126" s="26">
        <v>1</v>
      </c>
      <c r="AG126" s="164">
        <v>0</v>
      </c>
      <c r="AH126" s="164">
        <v>0</v>
      </c>
      <c r="AI126" s="164">
        <v>0</v>
      </c>
      <c r="AJ126" s="164"/>
      <c r="AK126" s="165">
        <v>0</v>
      </c>
      <c r="AL126" s="84"/>
      <c r="AM126" s="24">
        <v>0</v>
      </c>
      <c r="AN126" s="163">
        <v>0</v>
      </c>
      <c r="AO126" s="26">
        <v>77</v>
      </c>
      <c r="AP126" s="26">
        <v>80</v>
      </c>
      <c r="AQ126" s="26">
        <v>3</v>
      </c>
      <c r="AR126" s="25" t="s">
        <v>18</v>
      </c>
      <c r="AS126" s="25" t="s">
        <v>18</v>
      </c>
      <c r="AT126" s="25">
        <v>0</v>
      </c>
      <c r="AU126" s="25" t="s">
        <v>11</v>
      </c>
      <c r="AV126" s="25" t="s">
        <v>11</v>
      </c>
      <c r="AW126" s="26">
        <v>62</v>
      </c>
      <c r="AX126" s="163">
        <v>0</v>
      </c>
      <c r="AY126" s="163">
        <v>0</v>
      </c>
      <c r="AZ126" s="163">
        <v>0</v>
      </c>
      <c r="BA126" s="164">
        <v>0</v>
      </c>
      <c r="BB126" s="165">
        <v>0</v>
      </c>
      <c r="BC126" s="165">
        <v>0</v>
      </c>
      <c r="BD126" s="165"/>
      <c r="BE126" s="165">
        <v>0</v>
      </c>
      <c r="BF126" s="84"/>
      <c r="BG126" s="24">
        <v>0</v>
      </c>
      <c r="BH126" s="26">
        <v>56</v>
      </c>
      <c r="BI126" s="26">
        <v>77</v>
      </c>
      <c r="BJ126" s="217">
        <v>12</v>
      </c>
    </row>
    <row r="127" spans="1:62" ht="12.75">
      <c r="A127" s="233" t="s">
        <v>92</v>
      </c>
      <c r="B127" s="128"/>
      <c r="C127" s="2">
        <v>0</v>
      </c>
      <c r="D127" s="6">
        <v>0</v>
      </c>
      <c r="E127" s="6">
        <v>0</v>
      </c>
      <c r="F127" s="6" t="s">
        <v>93</v>
      </c>
      <c r="G127" s="6" t="s">
        <v>93</v>
      </c>
      <c r="H127" s="6" t="s">
        <v>93</v>
      </c>
      <c r="I127" s="6" t="s">
        <v>93</v>
      </c>
      <c r="J127" s="163" t="s">
        <v>93</v>
      </c>
      <c r="K127" s="163" t="s">
        <v>93</v>
      </c>
      <c r="L127" s="163" t="s">
        <v>93</v>
      </c>
      <c r="M127" s="164" t="s">
        <v>93</v>
      </c>
      <c r="N127" s="164" t="s">
        <v>108</v>
      </c>
      <c r="O127" s="165" t="s">
        <v>93</v>
      </c>
      <c r="P127" s="165"/>
      <c r="Q127" s="165" t="s">
        <v>93</v>
      </c>
      <c r="R127" s="84"/>
      <c r="S127" s="21"/>
      <c r="T127" s="6"/>
      <c r="U127" s="6" t="s">
        <v>93</v>
      </c>
      <c r="V127" s="163" t="s">
        <v>93</v>
      </c>
      <c r="W127" s="164" t="s">
        <v>93</v>
      </c>
      <c r="X127" s="164" t="s">
        <v>93</v>
      </c>
      <c r="Y127" s="164" t="s">
        <v>93</v>
      </c>
      <c r="Z127" s="164"/>
      <c r="AA127" s="164" t="s">
        <v>93</v>
      </c>
      <c r="AB127" s="80"/>
      <c r="AC127" s="21"/>
      <c r="AD127" s="6"/>
      <c r="AE127" s="6" t="s">
        <v>93</v>
      </c>
      <c r="AF127" s="163" t="s">
        <v>93</v>
      </c>
      <c r="AG127" s="164" t="s">
        <v>93</v>
      </c>
      <c r="AH127" s="164" t="s">
        <v>93</v>
      </c>
      <c r="AI127" s="164" t="s">
        <v>93</v>
      </c>
      <c r="AJ127" s="164"/>
      <c r="AK127" s="165" t="s">
        <v>93</v>
      </c>
      <c r="AL127" s="84"/>
      <c r="AM127" s="20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 t="s">
        <v>93</v>
      </c>
      <c r="AU127" s="25" t="s">
        <v>93</v>
      </c>
      <c r="AV127" s="25" t="s">
        <v>93</v>
      </c>
      <c r="AW127" s="25" t="s">
        <v>93</v>
      </c>
      <c r="AX127" s="163" t="s">
        <v>93</v>
      </c>
      <c r="AY127" s="163" t="s">
        <v>93</v>
      </c>
      <c r="AZ127" s="163" t="s">
        <v>93</v>
      </c>
      <c r="BA127" s="164" t="s">
        <v>93</v>
      </c>
      <c r="BB127" s="165" t="s">
        <v>93</v>
      </c>
      <c r="BC127" s="165" t="s">
        <v>93</v>
      </c>
      <c r="BD127" s="165"/>
      <c r="BE127" s="165" t="s">
        <v>93</v>
      </c>
      <c r="BF127" s="84"/>
      <c r="BG127" s="24">
        <v>0</v>
      </c>
      <c r="BH127" s="163">
        <v>0</v>
      </c>
      <c r="BI127" s="163">
        <v>0</v>
      </c>
      <c r="BJ127" s="76">
        <v>0</v>
      </c>
    </row>
    <row r="128" spans="1:62" ht="18.75">
      <c r="A128" s="229" t="s">
        <v>94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230"/>
    </row>
    <row r="129" spans="1:62" ht="12.75">
      <c r="A129" s="234" t="s">
        <v>95</v>
      </c>
      <c r="B129" s="19" t="s">
        <v>96</v>
      </c>
      <c r="C129" s="1">
        <v>40</v>
      </c>
      <c r="D129" s="25">
        <v>25</v>
      </c>
      <c r="E129" s="25">
        <v>130</v>
      </c>
      <c r="F129" s="25">
        <v>50</v>
      </c>
      <c r="G129" s="25">
        <v>20</v>
      </c>
      <c r="H129" s="25" t="s">
        <v>123</v>
      </c>
      <c r="I129" s="25">
        <v>210</v>
      </c>
      <c r="J129" s="163">
        <v>23</v>
      </c>
      <c r="K129" s="163">
        <v>100</v>
      </c>
      <c r="L129" s="163">
        <v>36</v>
      </c>
      <c r="M129" s="164">
        <v>66</v>
      </c>
      <c r="N129" s="164">
        <v>28</v>
      </c>
      <c r="O129" s="164">
        <v>23</v>
      </c>
      <c r="P129" s="164">
        <v>35</v>
      </c>
      <c r="Q129" s="165">
        <v>17</v>
      </c>
      <c r="R129" s="84">
        <v>11</v>
      </c>
      <c r="S129" s="20">
        <v>100</v>
      </c>
      <c r="T129" s="25">
        <v>100</v>
      </c>
      <c r="U129" s="25">
        <v>240</v>
      </c>
      <c r="V129" s="163">
        <v>10</v>
      </c>
      <c r="W129" s="164" t="s">
        <v>97</v>
      </c>
      <c r="X129" s="164" t="s">
        <v>97</v>
      </c>
      <c r="Y129" s="164">
        <v>51</v>
      </c>
      <c r="Z129" s="164">
        <v>79</v>
      </c>
      <c r="AA129" s="164">
        <v>16</v>
      </c>
      <c r="AB129" s="80" t="s">
        <v>97</v>
      </c>
      <c r="AC129" s="20">
        <v>70</v>
      </c>
      <c r="AD129" s="25">
        <v>70</v>
      </c>
      <c r="AE129" s="25">
        <v>150</v>
      </c>
      <c r="AF129" s="163">
        <v>500</v>
      </c>
      <c r="AG129" s="164">
        <v>290</v>
      </c>
      <c r="AH129" s="164">
        <v>390</v>
      </c>
      <c r="AI129" s="164">
        <v>49</v>
      </c>
      <c r="AJ129" s="164">
        <v>21</v>
      </c>
      <c r="AK129" s="165" t="s">
        <v>97</v>
      </c>
      <c r="AL129" s="84" t="s">
        <v>97</v>
      </c>
      <c r="AM129" s="21">
        <v>80</v>
      </c>
      <c r="AN129" s="6">
        <v>575</v>
      </c>
      <c r="AO129" s="6">
        <v>170</v>
      </c>
      <c r="AP129" s="6">
        <v>95</v>
      </c>
      <c r="AQ129" s="6">
        <v>45</v>
      </c>
      <c r="AR129" s="6">
        <v>25</v>
      </c>
      <c r="AS129" s="6">
        <v>125</v>
      </c>
      <c r="AT129" s="6">
        <v>20</v>
      </c>
      <c r="AU129" s="6">
        <v>20</v>
      </c>
      <c r="AV129" s="6" t="s">
        <v>123</v>
      </c>
      <c r="AW129" s="6">
        <v>220</v>
      </c>
      <c r="AX129" s="163">
        <v>18</v>
      </c>
      <c r="AY129" s="163">
        <v>14</v>
      </c>
      <c r="AZ129" s="163">
        <v>10</v>
      </c>
      <c r="BA129" s="164">
        <v>46</v>
      </c>
      <c r="BB129" s="165" t="s">
        <v>97</v>
      </c>
      <c r="BC129" s="165" t="s">
        <v>97</v>
      </c>
      <c r="BD129" s="165" t="s">
        <v>97</v>
      </c>
      <c r="BE129" s="165" t="s">
        <v>97</v>
      </c>
      <c r="BF129" s="84" t="s">
        <v>54</v>
      </c>
      <c r="BG129" s="20">
        <v>0</v>
      </c>
      <c r="BH129" s="25">
        <v>480</v>
      </c>
      <c r="BI129" s="25">
        <v>1000</v>
      </c>
      <c r="BJ129" s="211">
        <v>445</v>
      </c>
    </row>
    <row r="130" spans="1:62" ht="12.75">
      <c r="A130" s="233" t="s">
        <v>98</v>
      </c>
      <c r="B130" s="128"/>
      <c r="C130" s="1">
        <v>0.1</v>
      </c>
      <c r="D130" s="25" t="s">
        <v>54</v>
      </c>
      <c r="E130" s="25" t="s">
        <v>54</v>
      </c>
      <c r="F130" s="25" t="s">
        <v>48</v>
      </c>
      <c r="G130" s="25" t="s">
        <v>48</v>
      </c>
      <c r="H130" s="25" t="s">
        <v>48</v>
      </c>
      <c r="I130" s="25" t="s">
        <v>55</v>
      </c>
      <c r="J130" s="163" t="s">
        <v>55</v>
      </c>
      <c r="K130" s="163" t="s">
        <v>55</v>
      </c>
      <c r="L130" s="163"/>
      <c r="M130" s="164" t="s">
        <v>48</v>
      </c>
      <c r="N130" s="164" t="s">
        <v>48</v>
      </c>
      <c r="O130" s="164" t="s">
        <v>48</v>
      </c>
      <c r="P130" s="164" t="s">
        <v>48</v>
      </c>
      <c r="Q130" s="165" t="s">
        <v>48</v>
      </c>
      <c r="R130" s="84" t="s">
        <v>48</v>
      </c>
      <c r="S130" s="20" t="s">
        <v>55</v>
      </c>
      <c r="T130" s="25" t="s">
        <v>55</v>
      </c>
      <c r="U130" s="25" t="s">
        <v>55</v>
      </c>
      <c r="V130" s="163"/>
      <c r="W130" s="164" t="s">
        <v>48</v>
      </c>
      <c r="X130" s="164" t="s">
        <v>48</v>
      </c>
      <c r="Y130" s="164" t="s">
        <v>48</v>
      </c>
      <c r="Z130" s="164" t="s">
        <v>48</v>
      </c>
      <c r="AA130" s="164" t="s">
        <v>48</v>
      </c>
      <c r="AB130" s="80" t="s">
        <v>48</v>
      </c>
      <c r="AC130" s="20"/>
      <c r="AD130" s="25"/>
      <c r="AE130" s="25" t="s">
        <v>55</v>
      </c>
      <c r="AF130" s="163"/>
      <c r="AG130" s="164" t="s">
        <v>48</v>
      </c>
      <c r="AH130" s="164" t="s">
        <v>48</v>
      </c>
      <c r="AI130" s="164" t="s">
        <v>48</v>
      </c>
      <c r="AJ130" s="164" t="s">
        <v>48</v>
      </c>
      <c r="AK130" s="165" t="s">
        <v>48</v>
      </c>
      <c r="AL130" s="84" t="s">
        <v>48</v>
      </c>
      <c r="AM130" s="21" t="s">
        <v>141</v>
      </c>
      <c r="AN130" s="6" t="s">
        <v>113</v>
      </c>
      <c r="AO130" s="6" t="s">
        <v>113</v>
      </c>
      <c r="AP130" s="6" t="s">
        <v>141</v>
      </c>
      <c r="AQ130" s="6">
        <v>0.1</v>
      </c>
      <c r="AR130" s="6" t="s">
        <v>54</v>
      </c>
      <c r="AS130" s="6">
        <v>0.15</v>
      </c>
      <c r="AT130" s="6" t="s">
        <v>48</v>
      </c>
      <c r="AU130" s="6" t="s">
        <v>48</v>
      </c>
      <c r="AV130" s="6" t="s">
        <v>48</v>
      </c>
      <c r="AW130" s="6" t="s">
        <v>55</v>
      </c>
      <c r="AX130" s="163" t="s">
        <v>55</v>
      </c>
      <c r="AY130" s="163" t="s">
        <v>55</v>
      </c>
      <c r="AZ130" s="163"/>
      <c r="BA130" s="164" t="s">
        <v>48</v>
      </c>
      <c r="BB130" s="165" t="s">
        <v>48</v>
      </c>
      <c r="BC130" s="165" t="s">
        <v>48</v>
      </c>
      <c r="BD130" s="165" t="s">
        <v>48</v>
      </c>
      <c r="BE130" s="165" t="s">
        <v>48</v>
      </c>
      <c r="BF130" s="84" t="s">
        <v>48</v>
      </c>
      <c r="BG130" s="20">
        <v>0.25</v>
      </c>
      <c r="BH130" s="25">
        <v>0.25</v>
      </c>
      <c r="BI130" s="25">
        <v>0.3</v>
      </c>
      <c r="BJ130" s="211" t="s">
        <v>113</v>
      </c>
    </row>
    <row r="131" spans="1:62" ht="12.75">
      <c r="A131" s="235" t="s">
        <v>99</v>
      </c>
      <c r="B131" s="19" t="s">
        <v>96</v>
      </c>
      <c r="C131" s="1" t="s">
        <v>97</v>
      </c>
      <c r="D131" s="25" t="s">
        <v>97</v>
      </c>
      <c r="E131" s="25" t="s">
        <v>97</v>
      </c>
      <c r="F131" s="25" t="s">
        <v>97</v>
      </c>
      <c r="G131" s="25" t="s">
        <v>97</v>
      </c>
      <c r="H131" s="25" t="s">
        <v>109</v>
      </c>
      <c r="I131" s="25" t="s">
        <v>97</v>
      </c>
      <c r="J131" s="163" t="s">
        <v>97</v>
      </c>
      <c r="K131" s="163" t="s">
        <v>97</v>
      </c>
      <c r="L131" s="163"/>
      <c r="M131" s="164" t="s">
        <v>97</v>
      </c>
      <c r="N131" s="164" t="s">
        <v>97</v>
      </c>
      <c r="O131" s="164" t="s">
        <v>97</v>
      </c>
      <c r="P131" s="164" t="s">
        <v>97</v>
      </c>
      <c r="Q131" s="165" t="s">
        <v>97</v>
      </c>
      <c r="R131" s="84" t="s">
        <v>97</v>
      </c>
      <c r="S131" s="20"/>
      <c r="T131" s="25"/>
      <c r="U131" s="25" t="s">
        <v>97</v>
      </c>
      <c r="V131" s="163"/>
      <c r="W131" s="164" t="s">
        <v>97</v>
      </c>
      <c r="X131" s="164" t="s">
        <v>97</v>
      </c>
      <c r="Y131" s="164" t="s">
        <v>97</v>
      </c>
      <c r="Z131" s="164" t="s">
        <v>97</v>
      </c>
      <c r="AA131" s="164" t="s">
        <v>97</v>
      </c>
      <c r="AB131" s="80" t="s">
        <v>97</v>
      </c>
      <c r="AC131" s="20"/>
      <c r="AD131" s="25"/>
      <c r="AE131" s="25" t="s">
        <v>97</v>
      </c>
      <c r="AF131" s="163"/>
      <c r="AG131" s="164" t="s">
        <v>97</v>
      </c>
      <c r="AH131" s="164" t="s">
        <v>97</v>
      </c>
      <c r="AI131" s="164" t="s">
        <v>97</v>
      </c>
      <c r="AJ131" s="164" t="s">
        <v>97</v>
      </c>
      <c r="AK131" s="165" t="s">
        <v>97</v>
      </c>
      <c r="AL131" s="84" t="s">
        <v>97</v>
      </c>
      <c r="AM131" s="21" t="s">
        <v>97</v>
      </c>
      <c r="AN131" s="6" t="s">
        <v>97</v>
      </c>
      <c r="AO131" s="6" t="s">
        <v>97</v>
      </c>
      <c r="AP131" s="6" t="s">
        <v>97</v>
      </c>
      <c r="AQ131" s="6" t="s">
        <v>97</v>
      </c>
      <c r="AR131" s="6" t="s">
        <v>97</v>
      </c>
      <c r="AS131" s="6" t="s">
        <v>97</v>
      </c>
      <c r="AT131" s="6" t="s">
        <v>97</v>
      </c>
      <c r="AU131" s="6" t="s">
        <v>97</v>
      </c>
      <c r="AV131" s="6" t="s">
        <v>109</v>
      </c>
      <c r="AW131" s="6" t="s">
        <v>97</v>
      </c>
      <c r="AX131" s="163" t="s">
        <v>97</v>
      </c>
      <c r="AY131" s="163" t="s">
        <v>97</v>
      </c>
      <c r="AZ131" s="163"/>
      <c r="BA131" s="164" t="s">
        <v>97</v>
      </c>
      <c r="BB131" s="165" t="s">
        <v>97</v>
      </c>
      <c r="BC131" s="165" t="s">
        <v>97</v>
      </c>
      <c r="BD131" s="165" t="s">
        <v>97</v>
      </c>
      <c r="BE131" s="165" t="s">
        <v>97</v>
      </c>
      <c r="BF131" s="84" t="s">
        <v>97</v>
      </c>
      <c r="BG131" s="20">
        <v>10</v>
      </c>
      <c r="BH131" s="25">
        <v>10</v>
      </c>
      <c r="BI131" s="25">
        <v>10</v>
      </c>
      <c r="BJ131" s="211" t="s">
        <v>97</v>
      </c>
    </row>
    <row r="132" spans="1:62" ht="12.75">
      <c r="A132" s="235" t="s">
        <v>173</v>
      </c>
      <c r="B132" s="19" t="s">
        <v>96</v>
      </c>
      <c r="C132" s="1"/>
      <c r="D132" s="25"/>
      <c r="E132" s="25"/>
      <c r="F132" s="25"/>
      <c r="G132" s="25"/>
      <c r="H132" s="25"/>
      <c r="I132" s="25"/>
      <c r="J132" s="163"/>
      <c r="K132" s="163"/>
      <c r="L132" s="163" t="s">
        <v>150</v>
      </c>
      <c r="M132" s="164" t="s">
        <v>164</v>
      </c>
      <c r="N132" s="164" t="s">
        <v>150</v>
      </c>
      <c r="O132" s="164"/>
      <c r="P132" s="164"/>
      <c r="Q132" s="165"/>
      <c r="R132" s="84"/>
      <c r="S132" s="20"/>
      <c r="T132" s="25"/>
      <c r="U132" s="25"/>
      <c r="V132" s="163" t="s">
        <v>150</v>
      </c>
      <c r="W132" s="164" t="s">
        <v>164</v>
      </c>
      <c r="X132" s="164" t="s">
        <v>150</v>
      </c>
      <c r="Y132" s="164"/>
      <c r="Z132" s="164"/>
      <c r="AA132" s="164"/>
      <c r="AB132" s="80"/>
      <c r="AC132" s="20"/>
      <c r="AD132" s="25"/>
      <c r="AE132" s="25"/>
      <c r="AF132" s="163" t="s">
        <v>150</v>
      </c>
      <c r="AG132" s="164" t="s">
        <v>164</v>
      </c>
      <c r="AH132" s="164" t="s">
        <v>166</v>
      </c>
      <c r="AI132" s="164"/>
      <c r="AJ132" s="164"/>
      <c r="AK132" s="165"/>
      <c r="AL132" s="84"/>
      <c r="AM132" s="21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163"/>
      <c r="AY132" s="163"/>
      <c r="AZ132" s="163" t="s">
        <v>150</v>
      </c>
      <c r="BA132" s="164" t="s">
        <v>164</v>
      </c>
      <c r="BB132" s="165" t="s">
        <v>150</v>
      </c>
      <c r="BC132" s="165"/>
      <c r="BD132" s="165"/>
      <c r="BE132" s="165"/>
      <c r="BF132" s="84"/>
      <c r="BG132" s="20"/>
      <c r="BH132" s="25"/>
      <c r="BI132" s="25"/>
      <c r="BJ132" s="211"/>
    </row>
    <row r="133" spans="1:62" ht="12.75">
      <c r="A133" s="236" t="s">
        <v>158</v>
      </c>
      <c r="B133" s="19" t="s">
        <v>96</v>
      </c>
      <c r="C133" s="1"/>
      <c r="D133" s="25"/>
      <c r="E133" s="25"/>
      <c r="F133" s="25"/>
      <c r="G133" s="25"/>
      <c r="H133" s="25"/>
      <c r="I133" s="25"/>
      <c r="J133" s="163"/>
      <c r="K133" s="163"/>
      <c r="L133" s="163"/>
      <c r="M133" s="164">
        <v>0.059</v>
      </c>
      <c r="N133" s="164" t="s">
        <v>166</v>
      </c>
      <c r="O133" s="164">
        <v>0.011</v>
      </c>
      <c r="P133" s="164">
        <v>7</v>
      </c>
      <c r="Q133" s="165">
        <v>0.061</v>
      </c>
      <c r="R133" s="84">
        <v>0.053</v>
      </c>
      <c r="S133" s="20"/>
      <c r="T133" s="25"/>
      <c r="U133" s="25"/>
      <c r="V133" s="163"/>
      <c r="W133" s="164" t="s">
        <v>164</v>
      </c>
      <c r="X133" s="164">
        <v>0.08</v>
      </c>
      <c r="Y133" s="164">
        <v>0.064</v>
      </c>
      <c r="Z133" s="164">
        <v>0.073</v>
      </c>
      <c r="AA133" s="164" t="s">
        <v>166</v>
      </c>
      <c r="AB133" s="80">
        <v>0.067</v>
      </c>
      <c r="AC133" s="20"/>
      <c r="AD133" s="25"/>
      <c r="AE133" s="25"/>
      <c r="AF133" s="163"/>
      <c r="AG133" s="164" t="s">
        <v>164</v>
      </c>
      <c r="AH133" s="164" t="s">
        <v>166</v>
      </c>
      <c r="AI133" s="164">
        <v>0.047</v>
      </c>
      <c r="AJ133" s="164">
        <v>0.03</v>
      </c>
      <c r="AK133" s="165" t="s">
        <v>166</v>
      </c>
      <c r="AL133" s="84">
        <v>0.05</v>
      </c>
      <c r="AM133" s="21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163"/>
      <c r="AY133" s="163"/>
      <c r="AZ133" s="163"/>
      <c r="BA133" s="164">
        <v>0.12</v>
      </c>
      <c r="BB133" s="165" t="s">
        <v>166</v>
      </c>
      <c r="BC133" s="165">
        <v>0.041</v>
      </c>
      <c r="BD133" s="165" t="s">
        <v>169</v>
      </c>
      <c r="BE133" s="165">
        <v>0.061</v>
      </c>
      <c r="BF133" s="84">
        <v>0.039</v>
      </c>
      <c r="BG133" s="20"/>
      <c r="BH133" s="25"/>
      <c r="BI133" s="25"/>
      <c r="BJ133" s="211"/>
    </row>
    <row r="134" spans="1:62" ht="12.75">
      <c r="A134" s="236" t="s">
        <v>159</v>
      </c>
      <c r="B134" s="19" t="s">
        <v>96</v>
      </c>
      <c r="C134" s="1"/>
      <c r="D134" s="25"/>
      <c r="E134" s="25"/>
      <c r="F134" s="25"/>
      <c r="G134" s="25"/>
      <c r="H134" s="25"/>
      <c r="I134" s="25"/>
      <c r="J134" s="163"/>
      <c r="K134" s="163"/>
      <c r="L134" s="163"/>
      <c r="M134" s="164" t="s">
        <v>86</v>
      </c>
      <c r="N134" s="164" t="s">
        <v>86</v>
      </c>
      <c r="O134" s="164" t="s">
        <v>86</v>
      </c>
      <c r="P134" s="164"/>
      <c r="Q134" s="165" t="s">
        <v>86</v>
      </c>
      <c r="R134" s="84"/>
      <c r="S134" s="20"/>
      <c r="T134" s="25"/>
      <c r="U134" s="25"/>
      <c r="V134" s="163"/>
      <c r="W134" s="164" t="s">
        <v>86</v>
      </c>
      <c r="X134" s="164" t="s">
        <v>86</v>
      </c>
      <c r="Y134" s="164" t="s">
        <v>86</v>
      </c>
      <c r="Z134" s="164"/>
      <c r="AA134" s="164" t="s">
        <v>86</v>
      </c>
      <c r="AB134" s="80"/>
      <c r="AC134" s="20"/>
      <c r="AD134" s="25"/>
      <c r="AE134" s="25"/>
      <c r="AF134" s="163"/>
      <c r="AG134" s="164" t="s">
        <v>86</v>
      </c>
      <c r="AH134" s="164" t="s">
        <v>86</v>
      </c>
      <c r="AI134" s="164" t="s">
        <v>86</v>
      </c>
      <c r="AJ134" s="164"/>
      <c r="AK134" s="165" t="s">
        <v>86</v>
      </c>
      <c r="AL134" s="84"/>
      <c r="AM134" s="21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163"/>
      <c r="AY134" s="163"/>
      <c r="AZ134" s="163"/>
      <c r="BA134" s="164" t="s">
        <v>86</v>
      </c>
      <c r="BB134" s="165" t="s">
        <v>86</v>
      </c>
      <c r="BC134" s="165" t="s">
        <v>86</v>
      </c>
      <c r="BD134" s="165"/>
      <c r="BE134" s="165" t="s">
        <v>86</v>
      </c>
      <c r="BF134" s="84"/>
      <c r="BG134" s="20"/>
      <c r="BH134" s="25"/>
      <c r="BI134" s="25"/>
      <c r="BJ134" s="211"/>
    </row>
    <row r="135" spans="1:62" ht="12.75">
      <c r="A135" s="236" t="s">
        <v>170</v>
      </c>
      <c r="B135" s="19" t="s">
        <v>96</v>
      </c>
      <c r="C135" s="1"/>
      <c r="D135" s="25"/>
      <c r="E135" s="25"/>
      <c r="F135" s="25"/>
      <c r="G135" s="25"/>
      <c r="H135" s="25"/>
      <c r="I135" s="25"/>
      <c r="J135" s="163"/>
      <c r="K135" s="163"/>
      <c r="L135" s="163"/>
      <c r="M135" s="164"/>
      <c r="N135" s="164"/>
      <c r="O135" s="164" t="s">
        <v>169</v>
      </c>
      <c r="P135" s="164"/>
      <c r="Q135" s="165" t="s">
        <v>166</v>
      </c>
      <c r="R135" s="84"/>
      <c r="S135" s="20"/>
      <c r="T135" s="25"/>
      <c r="U135" s="25"/>
      <c r="V135" s="163"/>
      <c r="W135" s="164"/>
      <c r="X135" s="164"/>
      <c r="Y135" s="164" t="s">
        <v>169</v>
      </c>
      <c r="Z135" s="164"/>
      <c r="AA135" s="164" t="s">
        <v>166</v>
      </c>
      <c r="AB135" s="80"/>
      <c r="AC135" s="20"/>
      <c r="AD135" s="25"/>
      <c r="AE135" s="25"/>
      <c r="AF135" s="163"/>
      <c r="AG135" s="164"/>
      <c r="AH135" s="164"/>
      <c r="AI135" s="164" t="s">
        <v>169</v>
      </c>
      <c r="AJ135" s="164"/>
      <c r="AK135" s="165" t="s">
        <v>166</v>
      </c>
      <c r="AL135" s="84"/>
      <c r="AM135" s="21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163"/>
      <c r="AY135" s="163"/>
      <c r="AZ135" s="163"/>
      <c r="BA135" s="164"/>
      <c r="BB135" s="165"/>
      <c r="BC135" s="165" t="s">
        <v>169</v>
      </c>
      <c r="BD135" s="165"/>
      <c r="BE135" s="165" t="s">
        <v>166</v>
      </c>
      <c r="BF135" s="84"/>
      <c r="BG135" s="20"/>
      <c r="BH135" s="25"/>
      <c r="BI135" s="25"/>
      <c r="BJ135" s="211"/>
    </row>
    <row r="136" spans="1:62" ht="12.75">
      <c r="A136" s="236" t="s">
        <v>160</v>
      </c>
      <c r="B136" s="19" t="s">
        <v>96</v>
      </c>
      <c r="C136" s="1"/>
      <c r="D136" s="25"/>
      <c r="E136" s="25"/>
      <c r="F136" s="25"/>
      <c r="G136" s="25"/>
      <c r="H136" s="25"/>
      <c r="I136" s="25"/>
      <c r="J136" s="163"/>
      <c r="K136" s="163"/>
      <c r="L136" s="163"/>
      <c r="M136" s="164" t="s">
        <v>86</v>
      </c>
      <c r="N136" s="164" t="s">
        <v>86</v>
      </c>
      <c r="O136" s="164" t="s">
        <v>86</v>
      </c>
      <c r="P136" s="164"/>
      <c r="Q136" s="165" t="s">
        <v>86</v>
      </c>
      <c r="R136" s="84"/>
      <c r="S136" s="20"/>
      <c r="T136" s="25"/>
      <c r="U136" s="25"/>
      <c r="V136" s="163"/>
      <c r="W136" s="164" t="s">
        <v>86</v>
      </c>
      <c r="X136" s="164" t="s">
        <v>86</v>
      </c>
      <c r="Y136" s="164" t="s">
        <v>86</v>
      </c>
      <c r="Z136" s="164"/>
      <c r="AA136" s="164" t="s">
        <v>86</v>
      </c>
      <c r="AB136" s="80"/>
      <c r="AC136" s="20"/>
      <c r="AD136" s="25"/>
      <c r="AE136" s="25"/>
      <c r="AF136" s="163"/>
      <c r="AG136" s="164" t="s">
        <v>86</v>
      </c>
      <c r="AH136" s="164" t="s">
        <v>86</v>
      </c>
      <c r="AI136" s="164" t="s">
        <v>86</v>
      </c>
      <c r="AJ136" s="164"/>
      <c r="AK136" s="165" t="s">
        <v>86</v>
      </c>
      <c r="AL136" s="84"/>
      <c r="AM136" s="21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163"/>
      <c r="AY136" s="163"/>
      <c r="AZ136" s="163"/>
      <c r="BA136" s="164" t="s">
        <v>86</v>
      </c>
      <c r="BB136" s="165" t="s">
        <v>86</v>
      </c>
      <c r="BC136" s="165" t="s">
        <v>86</v>
      </c>
      <c r="BD136" s="165"/>
      <c r="BE136" s="165" t="s">
        <v>86</v>
      </c>
      <c r="BF136" s="84"/>
      <c r="BG136" s="20"/>
      <c r="BH136" s="25"/>
      <c r="BI136" s="25"/>
      <c r="BJ136" s="211"/>
    </row>
    <row r="137" spans="1:62" ht="12.75">
      <c r="A137" s="236" t="s">
        <v>161</v>
      </c>
      <c r="B137" s="19" t="s">
        <v>96</v>
      </c>
      <c r="C137" s="1"/>
      <c r="D137" s="25"/>
      <c r="E137" s="25"/>
      <c r="F137" s="25"/>
      <c r="G137" s="25"/>
      <c r="H137" s="25"/>
      <c r="I137" s="25"/>
      <c r="J137" s="163"/>
      <c r="K137" s="163"/>
      <c r="L137" s="163"/>
      <c r="M137" s="164" t="s">
        <v>16</v>
      </c>
      <c r="N137" s="164" t="s">
        <v>16</v>
      </c>
      <c r="O137" s="164" t="s">
        <v>16</v>
      </c>
      <c r="P137" s="164"/>
      <c r="Q137" s="165" t="s">
        <v>16</v>
      </c>
      <c r="R137" s="84"/>
      <c r="S137" s="20"/>
      <c r="T137" s="25"/>
      <c r="U137" s="25"/>
      <c r="V137" s="163"/>
      <c r="W137" s="164" t="s">
        <v>16</v>
      </c>
      <c r="X137" s="164" t="s">
        <v>16</v>
      </c>
      <c r="Y137" s="164" t="s">
        <v>16</v>
      </c>
      <c r="Z137" s="164"/>
      <c r="AA137" s="164" t="s">
        <v>16</v>
      </c>
      <c r="AB137" s="80"/>
      <c r="AC137" s="20"/>
      <c r="AD137" s="25"/>
      <c r="AE137" s="25"/>
      <c r="AF137" s="163"/>
      <c r="AG137" s="164" t="s">
        <v>16</v>
      </c>
      <c r="AH137" s="164" t="s">
        <v>16</v>
      </c>
      <c r="AI137" s="164" t="s">
        <v>16</v>
      </c>
      <c r="AJ137" s="164"/>
      <c r="AK137" s="165" t="s">
        <v>16</v>
      </c>
      <c r="AL137" s="84"/>
      <c r="AM137" s="21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163"/>
      <c r="AY137" s="163"/>
      <c r="AZ137" s="163"/>
      <c r="BA137" s="164" t="s">
        <v>16</v>
      </c>
      <c r="BB137" s="165" t="s">
        <v>16</v>
      </c>
      <c r="BC137" s="165" t="s">
        <v>16</v>
      </c>
      <c r="BD137" s="165"/>
      <c r="BE137" s="165" t="s">
        <v>16</v>
      </c>
      <c r="BF137" s="84"/>
      <c r="BG137" s="20"/>
      <c r="BH137" s="25"/>
      <c r="BI137" s="25"/>
      <c r="BJ137" s="211"/>
    </row>
    <row r="138" spans="1:62" ht="13.5" thickBot="1">
      <c r="A138" s="237" t="s">
        <v>162</v>
      </c>
      <c r="B138" s="253" t="s">
        <v>96</v>
      </c>
      <c r="C138" s="254"/>
      <c r="D138" s="240"/>
      <c r="E138" s="240"/>
      <c r="F138" s="240"/>
      <c r="G138" s="240"/>
      <c r="H138" s="240"/>
      <c r="I138" s="240"/>
      <c r="J138" s="241"/>
      <c r="K138" s="241"/>
      <c r="L138" s="241"/>
      <c r="M138" s="242" t="s">
        <v>55</v>
      </c>
      <c r="N138" s="242" t="s">
        <v>55</v>
      </c>
      <c r="O138" s="242" t="s">
        <v>55</v>
      </c>
      <c r="P138" s="242"/>
      <c r="Q138" s="243" t="s">
        <v>55</v>
      </c>
      <c r="R138" s="244"/>
      <c r="S138" s="239"/>
      <c r="T138" s="240"/>
      <c r="U138" s="240"/>
      <c r="V138" s="241"/>
      <c r="W138" s="242" t="s">
        <v>55</v>
      </c>
      <c r="X138" s="242" t="s">
        <v>55</v>
      </c>
      <c r="Y138" s="242" t="s">
        <v>55</v>
      </c>
      <c r="Z138" s="242"/>
      <c r="AA138" s="242" t="s">
        <v>55</v>
      </c>
      <c r="AB138" s="255"/>
      <c r="AC138" s="239"/>
      <c r="AD138" s="240"/>
      <c r="AE138" s="240"/>
      <c r="AF138" s="241"/>
      <c r="AG138" s="242" t="s">
        <v>55</v>
      </c>
      <c r="AH138" s="242" t="s">
        <v>55</v>
      </c>
      <c r="AI138" s="242" t="s">
        <v>55</v>
      </c>
      <c r="AJ138" s="242"/>
      <c r="AK138" s="243" t="s">
        <v>55</v>
      </c>
      <c r="AL138" s="244"/>
      <c r="AM138" s="256"/>
      <c r="AN138" s="257"/>
      <c r="AO138" s="257"/>
      <c r="AP138" s="257"/>
      <c r="AQ138" s="257"/>
      <c r="AR138" s="257"/>
      <c r="AS138" s="257"/>
      <c r="AT138" s="257"/>
      <c r="AU138" s="257"/>
      <c r="AV138" s="257"/>
      <c r="AW138" s="257"/>
      <c r="AX138" s="241"/>
      <c r="AY138" s="241"/>
      <c r="AZ138" s="241"/>
      <c r="BA138" s="242" t="s">
        <v>55</v>
      </c>
      <c r="BB138" s="243" t="s">
        <v>55</v>
      </c>
      <c r="BC138" s="243" t="s">
        <v>55</v>
      </c>
      <c r="BD138" s="243"/>
      <c r="BE138" s="243" t="s">
        <v>55</v>
      </c>
      <c r="BF138" s="244"/>
      <c r="BG138" s="239"/>
      <c r="BH138" s="240"/>
      <c r="BI138" s="240"/>
      <c r="BJ138" s="258"/>
    </row>
    <row r="139" ht="13.5" thickTop="1"/>
    <row r="140" ht="12.75">
      <c r="A140" s="7" t="s">
        <v>100</v>
      </c>
    </row>
    <row r="141" ht="12.75">
      <c r="A141" t="s">
        <v>101</v>
      </c>
    </row>
    <row r="142" ht="12.75">
      <c r="A142" t="s">
        <v>102</v>
      </c>
    </row>
    <row r="143" ht="12.75">
      <c r="A143" s="10" t="s">
        <v>103</v>
      </c>
    </row>
    <row r="144" ht="12.75">
      <c r="A144" t="s">
        <v>104</v>
      </c>
    </row>
  </sheetData>
  <sheetProtection/>
  <mergeCells count="203">
    <mergeCell ref="A119:BJ119"/>
    <mergeCell ref="A121:BJ121"/>
    <mergeCell ref="A123:BJ123"/>
    <mergeCell ref="A128:BJ128"/>
    <mergeCell ref="A76:BJ76"/>
    <mergeCell ref="A90:BJ90"/>
    <mergeCell ref="O74:O75"/>
    <mergeCell ref="P74:P75"/>
    <mergeCell ref="AJ2:AK2"/>
    <mergeCell ref="AJ3:AJ4"/>
    <mergeCell ref="AK3:AK4"/>
    <mergeCell ref="AJ74:AJ75"/>
    <mergeCell ref="AK74:AK75"/>
    <mergeCell ref="AH2:AI2"/>
    <mergeCell ref="AI3:AI4"/>
    <mergeCell ref="A52:BK52"/>
    <mergeCell ref="BJ1:BJ4"/>
    <mergeCell ref="BK1:BK4"/>
    <mergeCell ref="BC2:BD2"/>
    <mergeCell ref="BD3:BD4"/>
    <mergeCell ref="BE2:BF2"/>
    <mergeCell ref="BE3:BE4"/>
    <mergeCell ref="BF3:BF4"/>
    <mergeCell ref="BI1:BI4"/>
    <mergeCell ref="S1:AM1"/>
    <mergeCell ref="AS1:BH1"/>
    <mergeCell ref="AL2:AM2"/>
    <mergeCell ref="AL3:AL4"/>
    <mergeCell ref="AM3:AM4"/>
    <mergeCell ref="BG2:BH2"/>
    <mergeCell ref="BG3:BG4"/>
    <mergeCell ref="BH3:BH4"/>
    <mergeCell ref="AU2:AV2"/>
    <mergeCell ref="T3:T4"/>
    <mergeCell ref="C1:R1"/>
    <mergeCell ref="E3:E4"/>
    <mergeCell ref="C2:D2"/>
    <mergeCell ref="E2:F2"/>
    <mergeCell ref="G2:I2"/>
    <mergeCell ref="J3:J4"/>
    <mergeCell ref="O2:P2"/>
    <mergeCell ref="O3:O4"/>
    <mergeCell ref="P3:P4"/>
    <mergeCell ref="L3:L4"/>
    <mergeCell ref="K2:L2"/>
    <mergeCell ref="V3:V4"/>
    <mergeCell ref="M3:M4"/>
    <mergeCell ref="Q2:R2"/>
    <mergeCell ref="Q3:Q4"/>
    <mergeCell ref="R3:R4"/>
    <mergeCell ref="Y3:Y4"/>
    <mergeCell ref="AR3:AR4"/>
    <mergeCell ref="C3:C4"/>
    <mergeCell ref="D3:D4"/>
    <mergeCell ref="AF3:AF4"/>
    <mergeCell ref="AG3:AG4"/>
    <mergeCell ref="K3:K4"/>
    <mergeCell ref="U3:U4"/>
    <mergeCell ref="AW3:AW4"/>
    <mergeCell ref="AX3:AX4"/>
    <mergeCell ref="AU3:AU4"/>
    <mergeCell ref="AS2:AT2"/>
    <mergeCell ref="AS3:AS4"/>
    <mergeCell ref="AT3:AT4"/>
    <mergeCell ref="A53:B53"/>
    <mergeCell ref="BA2:BB2"/>
    <mergeCell ref="AN1:AQ1"/>
    <mergeCell ref="AN2:AO2"/>
    <mergeCell ref="AP3:AP4"/>
    <mergeCell ref="AN3:AN4"/>
    <mergeCell ref="AO3:AO4"/>
    <mergeCell ref="AQ3:AQ4"/>
    <mergeCell ref="AW2:AY2"/>
    <mergeCell ref="BA3:BA4"/>
    <mergeCell ref="A59:B59"/>
    <mergeCell ref="U2:V2"/>
    <mergeCell ref="W2:Y2"/>
    <mergeCell ref="Z2:AA2"/>
    <mergeCell ref="A54:B54"/>
    <mergeCell ref="A55:B55"/>
    <mergeCell ref="A56:B56"/>
    <mergeCell ref="A57:BK57"/>
    <mergeCell ref="M2:N2"/>
    <mergeCell ref="N3:N4"/>
    <mergeCell ref="A26:BK26"/>
    <mergeCell ref="A34:BK34"/>
    <mergeCell ref="AA3:AA4"/>
    <mergeCell ref="AB3:AB4"/>
    <mergeCell ref="BC3:BC4"/>
    <mergeCell ref="A19:BK19"/>
    <mergeCell ref="AV3:AV4"/>
    <mergeCell ref="AZ3:AZ4"/>
    <mergeCell ref="BB3:BB4"/>
    <mergeCell ref="AY3:AY4"/>
    <mergeCell ref="A48:BK48"/>
    <mergeCell ref="A50:BK50"/>
    <mergeCell ref="AF2:AG2"/>
    <mergeCell ref="AB2:AD2"/>
    <mergeCell ref="F3:F4"/>
    <mergeCell ref="G3:G4"/>
    <mergeCell ref="H3:H4"/>
    <mergeCell ref="I3:I4"/>
    <mergeCell ref="AC3:AC4"/>
    <mergeCell ref="Z3:Z4"/>
    <mergeCell ref="W73:X73"/>
    <mergeCell ref="Y73:Z73"/>
    <mergeCell ref="C72:R72"/>
    <mergeCell ref="AH3:AH4"/>
    <mergeCell ref="AD3:AD4"/>
    <mergeCell ref="W3:W4"/>
    <mergeCell ref="X3:X4"/>
    <mergeCell ref="AE3:AE4"/>
    <mergeCell ref="A5:BK5"/>
    <mergeCell ref="S3:S4"/>
    <mergeCell ref="C73:D73"/>
    <mergeCell ref="E73:F73"/>
    <mergeCell ref="G73:I73"/>
    <mergeCell ref="K73:L73"/>
    <mergeCell ref="M73:N73"/>
    <mergeCell ref="Q73:R73"/>
    <mergeCell ref="O73:P73"/>
    <mergeCell ref="I74:I75"/>
    <mergeCell ref="J74:J75"/>
    <mergeCell ref="AY73:AZ73"/>
    <mergeCell ref="BA73:BB73"/>
    <mergeCell ref="AY74:AY75"/>
    <mergeCell ref="AZ74:AZ75"/>
    <mergeCell ref="BA74:BA75"/>
    <mergeCell ref="BB74:BB75"/>
    <mergeCell ref="AG73:AH73"/>
    <mergeCell ref="S73:U73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U74:U75"/>
    <mergeCell ref="V74:V75"/>
    <mergeCell ref="W74:W75"/>
    <mergeCell ref="X74:X75"/>
    <mergeCell ref="Q74:Q75"/>
    <mergeCell ref="R74:R75"/>
    <mergeCell ref="S74:S75"/>
    <mergeCell ref="T74:T75"/>
    <mergeCell ref="AQ74:AQ75"/>
    <mergeCell ref="AC74:AC75"/>
    <mergeCell ref="AD74:AD75"/>
    <mergeCell ref="AE74:AE75"/>
    <mergeCell ref="AF74:AF75"/>
    <mergeCell ref="Y74:Y75"/>
    <mergeCell ref="Z74:Z75"/>
    <mergeCell ref="AA74:AA75"/>
    <mergeCell ref="AB74:AB75"/>
    <mergeCell ref="AM74:AM75"/>
    <mergeCell ref="AN74:AN75"/>
    <mergeCell ref="AO74:AO75"/>
    <mergeCell ref="AP74:AP75"/>
    <mergeCell ref="AG74:AG75"/>
    <mergeCell ref="AH74:AH75"/>
    <mergeCell ref="AI74:AI75"/>
    <mergeCell ref="AL74:AL75"/>
    <mergeCell ref="A127:B127"/>
    <mergeCell ref="BG74:BG75"/>
    <mergeCell ref="BH74:BH75"/>
    <mergeCell ref="AU74:AU75"/>
    <mergeCell ref="AV74:AV75"/>
    <mergeCell ref="AW74:AW75"/>
    <mergeCell ref="AX74:AX75"/>
    <mergeCell ref="BC74:BC75"/>
    <mergeCell ref="A130:B130"/>
    <mergeCell ref="A124:B124"/>
    <mergeCell ref="A125:B125"/>
    <mergeCell ref="A126:B126"/>
    <mergeCell ref="AR74:AR75"/>
    <mergeCell ref="AS74:AS75"/>
    <mergeCell ref="AT74:AT75"/>
    <mergeCell ref="S72:AB72"/>
    <mergeCell ref="AC72:AL72"/>
    <mergeCell ref="AM72:BF72"/>
    <mergeCell ref="BE73:BF73"/>
    <mergeCell ref="BD74:BD75"/>
    <mergeCell ref="BE74:BE75"/>
    <mergeCell ref="BF74:BF75"/>
    <mergeCell ref="BG72:BJ72"/>
    <mergeCell ref="AA73:AB73"/>
    <mergeCell ref="AC73:AE73"/>
    <mergeCell ref="AI73:AJ73"/>
    <mergeCell ref="AK73:AL73"/>
    <mergeCell ref="AN73:AO73"/>
    <mergeCell ref="AP73:AR73"/>
    <mergeCell ref="AS73:AT73"/>
    <mergeCell ref="AU73:AW73"/>
    <mergeCell ref="BC73:BD73"/>
    <mergeCell ref="BH73:BI73"/>
    <mergeCell ref="BI74:BI75"/>
    <mergeCell ref="BJ74:BJ75"/>
    <mergeCell ref="A97:BJ97"/>
    <mergeCell ref="A105:BJ105"/>
  </mergeCells>
  <printOptions/>
  <pageMargins left="0" right="0" top="0.3937007874015748" bottom="0" header="0.31496062992125984" footer="0.31496062992125984"/>
  <pageSetup horizontalDpi="600" verticalDpi="600" orientation="landscape" paperSize="8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38"/>
  <sheetViews>
    <sheetView tabSelected="1" zoomScale="70" zoomScaleNormal="70" zoomScalePageLayoutView="0" workbookViewId="0" topLeftCell="A1">
      <selection activeCell="F11" sqref="F11"/>
    </sheetView>
  </sheetViews>
  <sheetFormatPr defaultColWidth="11.421875" defaultRowHeight="12.75"/>
  <cols>
    <col min="1" max="1" width="17.8515625" style="0" customWidth="1"/>
    <col min="2" max="2" width="9.57421875" style="0" customWidth="1"/>
    <col min="3" max="53" width="9.7109375" style="11" customWidth="1"/>
    <col min="54" max="56" width="9.7109375" style="0" customWidth="1"/>
    <col min="57" max="70" width="10.140625" style="0" customWidth="1"/>
  </cols>
  <sheetData>
    <row r="1" spans="1:56" ht="19.5" thickBot="1" thickTop="1">
      <c r="A1" s="218"/>
      <c r="B1" s="219"/>
      <c r="C1" s="137" t="s">
        <v>110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8" t="s">
        <v>111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9"/>
      <c r="AK1" s="138" t="s">
        <v>124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9"/>
      <c r="BB1" s="346" t="s">
        <v>0</v>
      </c>
      <c r="BC1" s="347" t="s">
        <v>1</v>
      </c>
      <c r="BD1" s="348" t="s">
        <v>232</v>
      </c>
    </row>
    <row r="2" spans="1:56" ht="18.75">
      <c r="A2" s="226"/>
      <c r="B2" s="13"/>
      <c r="C2" s="142">
        <v>2015</v>
      </c>
      <c r="D2" s="156"/>
      <c r="E2" s="156">
        <v>2016</v>
      </c>
      <c r="F2" s="156"/>
      <c r="G2" s="156"/>
      <c r="H2" s="156">
        <v>2017</v>
      </c>
      <c r="I2" s="156"/>
      <c r="J2" s="156">
        <v>2018</v>
      </c>
      <c r="K2" s="156"/>
      <c r="L2" s="156">
        <v>2019</v>
      </c>
      <c r="M2" s="156"/>
      <c r="N2" s="156">
        <v>2020</v>
      </c>
      <c r="O2" s="141"/>
      <c r="P2" s="302">
        <v>2021</v>
      </c>
      <c r="Q2" s="303"/>
      <c r="R2" s="304"/>
      <c r="S2" s="305"/>
      <c r="T2" s="142">
        <v>2015</v>
      </c>
      <c r="U2" s="156"/>
      <c r="V2" s="156">
        <v>2016</v>
      </c>
      <c r="W2" s="156"/>
      <c r="X2" s="156"/>
      <c r="Y2" s="156">
        <v>2017</v>
      </c>
      <c r="Z2" s="156"/>
      <c r="AA2" s="156">
        <v>2018</v>
      </c>
      <c r="AB2" s="156"/>
      <c r="AC2" s="156">
        <v>2019</v>
      </c>
      <c r="AD2" s="141"/>
      <c r="AE2" s="156">
        <v>2020</v>
      </c>
      <c r="AF2" s="143"/>
      <c r="AG2" s="302">
        <v>2021</v>
      </c>
      <c r="AH2" s="303"/>
      <c r="AI2" s="304"/>
      <c r="AJ2" s="305"/>
      <c r="AK2" s="142">
        <v>2015</v>
      </c>
      <c r="AL2" s="156"/>
      <c r="AM2" s="156">
        <v>2016</v>
      </c>
      <c r="AN2" s="156"/>
      <c r="AO2" s="156"/>
      <c r="AP2" s="156">
        <v>2017</v>
      </c>
      <c r="AQ2" s="156"/>
      <c r="AR2" s="156">
        <v>2018</v>
      </c>
      <c r="AS2" s="156"/>
      <c r="AT2" s="156">
        <v>2019</v>
      </c>
      <c r="AU2" s="141"/>
      <c r="AV2" s="156">
        <v>2020</v>
      </c>
      <c r="AW2" s="143"/>
      <c r="AX2" s="321">
        <v>2021</v>
      </c>
      <c r="AY2" s="303"/>
      <c r="AZ2" s="304"/>
      <c r="BA2" s="305"/>
      <c r="BB2" s="349"/>
      <c r="BC2" s="350"/>
      <c r="BD2" s="351"/>
    </row>
    <row r="3" spans="1:56" ht="18.75" customHeight="1">
      <c r="A3" s="227"/>
      <c r="B3" s="14" t="s">
        <v>2</v>
      </c>
      <c r="C3" s="157">
        <v>42116</v>
      </c>
      <c r="D3" s="159">
        <v>42327</v>
      </c>
      <c r="E3" s="158">
        <v>42488</v>
      </c>
      <c r="F3" s="279" t="s">
        <v>227</v>
      </c>
      <c r="G3" s="278">
        <v>42663</v>
      </c>
      <c r="H3" s="278">
        <v>42838</v>
      </c>
      <c r="I3" s="278">
        <v>43033</v>
      </c>
      <c r="J3" s="278">
        <v>43206</v>
      </c>
      <c r="K3" s="278">
        <v>43389</v>
      </c>
      <c r="L3" s="278">
        <v>43563</v>
      </c>
      <c r="M3" s="278">
        <v>43752</v>
      </c>
      <c r="N3" s="279">
        <v>43977</v>
      </c>
      <c r="O3" s="301">
        <v>44110</v>
      </c>
      <c r="P3" s="307">
        <v>44300</v>
      </c>
      <c r="Q3" s="308">
        <v>44477</v>
      </c>
      <c r="R3" s="310">
        <v>44550</v>
      </c>
      <c r="S3" s="311"/>
      <c r="T3" s="157">
        <v>42115</v>
      </c>
      <c r="U3" s="159">
        <v>42327</v>
      </c>
      <c r="V3" s="158">
        <v>42488</v>
      </c>
      <c r="W3" s="279" t="s">
        <v>227</v>
      </c>
      <c r="X3" s="278">
        <v>42661</v>
      </c>
      <c r="Y3" s="278">
        <v>42838</v>
      </c>
      <c r="Z3" s="278">
        <v>43034</v>
      </c>
      <c r="AA3" s="278">
        <v>43206</v>
      </c>
      <c r="AB3" s="278">
        <v>43389</v>
      </c>
      <c r="AC3" s="278">
        <v>43563</v>
      </c>
      <c r="AD3" s="301">
        <v>43746</v>
      </c>
      <c r="AE3" s="278">
        <v>43977</v>
      </c>
      <c r="AF3" s="280">
        <v>44110</v>
      </c>
      <c r="AG3" s="307">
        <v>44300</v>
      </c>
      <c r="AH3" s="308">
        <v>44477</v>
      </c>
      <c r="AI3" s="310">
        <v>44550</v>
      </c>
      <c r="AJ3" s="311"/>
      <c r="AK3" s="281">
        <v>42116</v>
      </c>
      <c r="AL3" s="159">
        <v>42325</v>
      </c>
      <c r="AM3" s="158">
        <v>42488</v>
      </c>
      <c r="AN3" s="279" t="s">
        <v>227</v>
      </c>
      <c r="AO3" s="278">
        <v>42662</v>
      </c>
      <c r="AP3" s="278">
        <v>42838</v>
      </c>
      <c r="AQ3" s="278">
        <v>43033</v>
      </c>
      <c r="AR3" s="278">
        <v>43206</v>
      </c>
      <c r="AS3" s="278">
        <v>43388</v>
      </c>
      <c r="AT3" s="278">
        <v>43563</v>
      </c>
      <c r="AU3" s="301">
        <v>43745</v>
      </c>
      <c r="AV3" s="278">
        <v>43976</v>
      </c>
      <c r="AW3" s="280">
        <v>44109</v>
      </c>
      <c r="AX3" s="322">
        <v>44299</v>
      </c>
      <c r="AY3" s="308">
        <v>44476</v>
      </c>
      <c r="AZ3" s="310">
        <v>44550</v>
      </c>
      <c r="BA3" s="311"/>
      <c r="BB3" s="349"/>
      <c r="BC3" s="350"/>
      <c r="BD3" s="351"/>
    </row>
    <row r="4" spans="1:56" ht="18.75">
      <c r="A4" s="228" t="s">
        <v>3</v>
      </c>
      <c r="B4" s="15"/>
      <c r="C4" s="157"/>
      <c r="D4" s="159"/>
      <c r="E4" s="158"/>
      <c r="F4" s="278"/>
      <c r="G4" s="278"/>
      <c r="H4" s="278"/>
      <c r="I4" s="278"/>
      <c r="J4" s="278"/>
      <c r="K4" s="278"/>
      <c r="L4" s="278"/>
      <c r="M4" s="278"/>
      <c r="N4" s="279"/>
      <c r="O4" s="301"/>
      <c r="P4" s="307"/>
      <c r="Q4" s="309"/>
      <c r="R4" s="298" t="s">
        <v>228</v>
      </c>
      <c r="S4" s="299" t="s">
        <v>229</v>
      </c>
      <c r="T4" s="157"/>
      <c r="U4" s="159"/>
      <c r="V4" s="158"/>
      <c r="W4" s="278"/>
      <c r="X4" s="278"/>
      <c r="Y4" s="278"/>
      <c r="Z4" s="278"/>
      <c r="AA4" s="278"/>
      <c r="AB4" s="278"/>
      <c r="AC4" s="278"/>
      <c r="AD4" s="301"/>
      <c r="AE4" s="278"/>
      <c r="AF4" s="280"/>
      <c r="AG4" s="307"/>
      <c r="AH4" s="309"/>
      <c r="AI4" s="298" t="s">
        <v>228</v>
      </c>
      <c r="AJ4" s="299" t="s">
        <v>229</v>
      </c>
      <c r="AK4" s="281"/>
      <c r="AL4" s="159"/>
      <c r="AM4" s="158"/>
      <c r="AN4" s="278"/>
      <c r="AO4" s="278"/>
      <c r="AP4" s="278"/>
      <c r="AQ4" s="278"/>
      <c r="AR4" s="278"/>
      <c r="AS4" s="278"/>
      <c r="AT4" s="278"/>
      <c r="AU4" s="301"/>
      <c r="AV4" s="278"/>
      <c r="AW4" s="280"/>
      <c r="AX4" s="322"/>
      <c r="AY4" s="309"/>
      <c r="AZ4" s="298" t="s">
        <v>228</v>
      </c>
      <c r="BA4" s="299" t="s">
        <v>229</v>
      </c>
      <c r="BB4" s="352"/>
      <c r="BC4" s="353"/>
      <c r="BD4" s="354"/>
    </row>
    <row r="5" spans="1:56" ht="18.75">
      <c r="A5" s="229" t="s">
        <v>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230"/>
    </row>
    <row r="6" spans="1:56" ht="12.75">
      <c r="A6" s="231" t="s">
        <v>5</v>
      </c>
      <c r="B6" s="16" t="s">
        <v>6</v>
      </c>
      <c r="C6" s="10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94"/>
      <c r="P6" s="120"/>
      <c r="Q6" s="270"/>
      <c r="R6" s="294"/>
      <c r="S6" s="105"/>
      <c r="T6" s="109"/>
      <c r="U6" s="269"/>
      <c r="V6" s="269"/>
      <c r="W6" s="269"/>
      <c r="X6" s="270"/>
      <c r="Y6" s="269"/>
      <c r="Z6" s="269"/>
      <c r="AA6" s="269"/>
      <c r="AB6" s="269"/>
      <c r="AC6" s="270"/>
      <c r="AD6" s="294"/>
      <c r="AE6" s="270"/>
      <c r="AF6" s="105"/>
      <c r="AG6" s="270"/>
      <c r="AH6" s="270"/>
      <c r="AI6" s="315"/>
      <c r="AJ6" s="105"/>
      <c r="AK6" s="109"/>
      <c r="AL6" s="269"/>
      <c r="AM6" s="269"/>
      <c r="AN6" s="269"/>
      <c r="AO6" s="269"/>
      <c r="AP6" s="269"/>
      <c r="AQ6" s="269"/>
      <c r="AR6" s="269"/>
      <c r="AS6" s="269"/>
      <c r="AT6" s="269"/>
      <c r="AU6" s="93"/>
      <c r="AV6" s="269"/>
      <c r="AW6" s="95"/>
      <c r="AX6" s="94"/>
      <c r="AY6" s="269"/>
      <c r="AZ6" s="269"/>
      <c r="BA6" s="95"/>
      <c r="BB6" s="337">
        <v>1</v>
      </c>
      <c r="BC6" s="338"/>
      <c r="BD6" s="332"/>
    </row>
    <row r="7" spans="1:56" ht="12.75">
      <c r="A7" s="231" t="s">
        <v>7</v>
      </c>
      <c r="B7" s="16" t="s">
        <v>8</v>
      </c>
      <c r="C7" s="109" t="s">
        <v>144</v>
      </c>
      <c r="D7" s="269" t="s">
        <v>144</v>
      </c>
      <c r="E7" s="269" t="s">
        <v>17</v>
      </c>
      <c r="F7" s="269" t="s">
        <v>120</v>
      </c>
      <c r="G7" s="269">
        <v>4.1</v>
      </c>
      <c r="H7" s="269">
        <v>4.1</v>
      </c>
      <c r="I7" s="269">
        <v>7</v>
      </c>
      <c r="J7" s="269">
        <v>2.5</v>
      </c>
      <c r="K7" s="269" t="s">
        <v>17</v>
      </c>
      <c r="L7" s="269">
        <v>45</v>
      </c>
      <c r="M7" s="269">
        <v>61</v>
      </c>
      <c r="N7" s="270" t="s">
        <v>17</v>
      </c>
      <c r="O7" s="294">
        <v>4.2</v>
      </c>
      <c r="P7" s="120">
        <v>2.4</v>
      </c>
      <c r="Q7" s="270" t="s">
        <v>17</v>
      </c>
      <c r="R7" s="294">
        <v>2.5</v>
      </c>
      <c r="S7" s="105">
        <v>1</v>
      </c>
      <c r="T7" s="109">
        <v>2800</v>
      </c>
      <c r="U7" s="269">
        <v>46</v>
      </c>
      <c r="V7" s="269">
        <v>80</v>
      </c>
      <c r="W7" s="269">
        <v>93</v>
      </c>
      <c r="X7" s="270">
        <v>32</v>
      </c>
      <c r="Y7" s="269">
        <v>83</v>
      </c>
      <c r="Z7" s="269">
        <v>29</v>
      </c>
      <c r="AA7" s="269">
        <v>220</v>
      </c>
      <c r="AB7" s="269">
        <v>32</v>
      </c>
      <c r="AC7" s="270">
        <v>53</v>
      </c>
      <c r="AD7" s="294">
        <v>32</v>
      </c>
      <c r="AE7" s="270">
        <v>20</v>
      </c>
      <c r="AF7" s="105">
        <v>45</v>
      </c>
      <c r="AG7" s="270">
        <v>140</v>
      </c>
      <c r="AH7" s="270">
        <v>23</v>
      </c>
      <c r="AI7" s="315">
        <v>18</v>
      </c>
      <c r="AJ7" s="105">
        <v>409</v>
      </c>
      <c r="AK7" s="109" t="s">
        <v>144</v>
      </c>
      <c r="AL7" s="269">
        <v>10</v>
      </c>
      <c r="AM7" s="269" t="s">
        <v>17</v>
      </c>
      <c r="AN7" s="269" t="s">
        <v>120</v>
      </c>
      <c r="AO7" s="269" t="s">
        <v>17</v>
      </c>
      <c r="AP7" s="270" t="s">
        <v>17</v>
      </c>
      <c r="AQ7" s="269" t="s">
        <v>17</v>
      </c>
      <c r="AR7" s="270" t="s">
        <v>209</v>
      </c>
      <c r="AS7" s="269">
        <v>3.2</v>
      </c>
      <c r="AT7" s="270" t="s">
        <v>17</v>
      </c>
      <c r="AU7" s="93" t="s">
        <v>17</v>
      </c>
      <c r="AV7" s="269" t="s">
        <v>17</v>
      </c>
      <c r="AW7" s="95" t="s">
        <v>17</v>
      </c>
      <c r="AX7" s="94">
        <v>8.4</v>
      </c>
      <c r="AY7" s="269" t="s">
        <v>17</v>
      </c>
      <c r="AZ7" s="270">
        <v>5.1</v>
      </c>
      <c r="BA7" s="95">
        <v>7</v>
      </c>
      <c r="BB7" s="339"/>
      <c r="BC7" s="338"/>
      <c r="BD7" s="332"/>
    </row>
    <row r="8" spans="1:56" ht="12.75">
      <c r="A8" s="231" t="s">
        <v>9</v>
      </c>
      <c r="B8" s="16" t="s">
        <v>8</v>
      </c>
      <c r="C8" s="109" t="s">
        <v>11</v>
      </c>
      <c r="D8" s="269" t="s">
        <v>11</v>
      </c>
      <c r="E8" s="269" t="s">
        <v>11</v>
      </c>
      <c r="F8" s="269" t="s">
        <v>97</v>
      </c>
      <c r="G8" s="269" t="s">
        <v>11</v>
      </c>
      <c r="H8" s="269" t="s">
        <v>11</v>
      </c>
      <c r="I8" s="269" t="s">
        <v>97</v>
      </c>
      <c r="J8" s="269" t="s">
        <v>10</v>
      </c>
      <c r="K8" s="269" t="s">
        <v>97</v>
      </c>
      <c r="L8" s="269" t="s">
        <v>97</v>
      </c>
      <c r="M8" s="269">
        <v>14</v>
      </c>
      <c r="N8" s="270" t="s">
        <v>97</v>
      </c>
      <c r="O8" s="294" t="s">
        <v>97</v>
      </c>
      <c r="P8" s="120">
        <v>11</v>
      </c>
      <c r="Q8" s="270" t="s">
        <v>97</v>
      </c>
      <c r="R8" s="294" t="s">
        <v>97</v>
      </c>
      <c r="S8" s="105" t="s">
        <v>97</v>
      </c>
      <c r="T8" s="109">
        <v>18</v>
      </c>
      <c r="U8" s="269" t="s">
        <v>10</v>
      </c>
      <c r="V8" s="269">
        <v>41</v>
      </c>
      <c r="W8" s="269">
        <v>45</v>
      </c>
      <c r="X8" s="270" t="s">
        <v>11</v>
      </c>
      <c r="Y8" s="269">
        <v>27</v>
      </c>
      <c r="Z8" s="269" t="s">
        <v>97</v>
      </c>
      <c r="AA8" s="269">
        <v>353</v>
      </c>
      <c r="AB8" s="269">
        <v>49</v>
      </c>
      <c r="AC8" s="270">
        <v>16</v>
      </c>
      <c r="AD8" s="294">
        <v>20</v>
      </c>
      <c r="AE8" s="270">
        <v>104</v>
      </c>
      <c r="AF8" s="105">
        <v>45</v>
      </c>
      <c r="AG8" s="270">
        <v>70</v>
      </c>
      <c r="AH8" s="270">
        <v>12</v>
      </c>
      <c r="AI8" s="315">
        <v>47</v>
      </c>
      <c r="AJ8" s="105">
        <v>93</v>
      </c>
      <c r="AK8" s="109" t="s">
        <v>11</v>
      </c>
      <c r="AL8" s="269" t="s">
        <v>11</v>
      </c>
      <c r="AM8" s="269" t="s">
        <v>11</v>
      </c>
      <c r="AN8" s="269" t="s">
        <v>97</v>
      </c>
      <c r="AO8" s="269" t="s">
        <v>11</v>
      </c>
      <c r="AP8" s="270" t="s">
        <v>11</v>
      </c>
      <c r="AQ8" s="269" t="s">
        <v>97</v>
      </c>
      <c r="AR8" s="270" t="s">
        <v>10</v>
      </c>
      <c r="AS8" s="269" t="s">
        <v>97</v>
      </c>
      <c r="AT8" s="270" t="s">
        <v>97</v>
      </c>
      <c r="AU8" s="93" t="s">
        <v>97</v>
      </c>
      <c r="AV8" s="269" t="s">
        <v>97</v>
      </c>
      <c r="AW8" s="95" t="s">
        <v>97</v>
      </c>
      <c r="AX8" s="94" t="s">
        <v>97</v>
      </c>
      <c r="AY8" s="269" t="s">
        <v>97</v>
      </c>
      <c r="AZ8" s="270">
        <v>28</v>
      </c>
      <c r="BA8" s="95">
        <v>43</v>
      </c>
      <c r="BB8" s="339"/>
      <c r="BC8" s="338"/>
      <c r="BD8" s="334"/>
    </row>
    <row r="9" spans="1:56" ht="12.75">
      <c r="A9" s="231" t="s">
        <v>12</v>
      </c>
      <c r="B9" s="16" t="s">
        <v>8</v>
      </c>
      <c r="C9" s="109">
        <v>0.6</v>
      </c>
      <c r="D9" s="269" t="s">
        <v>174</v>
      </c>
      <c r="E9" s="269" t="s">
        <v>112</v>
      </c>
      <c r="F9" s="269">
        <v>0.9</v>
      </c>
      <c r="G9" s="269">
        <v>1</v>
      </c>
      <c r="H9" s="269">
        <v>1</v>
      </c>
      <c r="I9" s="269" t="s">
        <v>16</v>
      </c>
      <c r="J9" s="269">
        <v>0.52</v>
      </c>
      <c r="K9" s="269">
        <v>1.7</v>
      </c>
      <c r="L9" s="269">
        <v>0.97</v>
      </c>
      <c r="M9" s="271">
        <v>6.5</v>
      </c>
      <c r="N9" s="270">
        <v>2</v>
      </c>
      <c r="O9" s="114">
        <v>17</v>
      </c>
      <c r="P9" s="120">
        <v>0.76</v>
      </c>
      <c r="Q9" s="270">
        <v>1.5</v>
      </c>
      <c r="R9" s="114">
        <v>4</v>
      </c>
      <c r="S9" s="124">
        <v>2.8</v>
      </c>
      <c r="T9" s="109">
        <v>6.4</v>
      </c>
      <c r="U9" s="269" t="s">
        <v>174</v>
      </c>
      <c r="V9" s="269">
        <v>12</v>
      </c>
      <c r="W9" s="271">
        <v>6.1</v>
      </c>
      <c r="X9" s="270">
        <v>4.8</v>
      </c>
      <c r="Y9" s="271">
        <v>6.1</v>
      </c>
      <c r="Z9" s="269">
        <v>1</v>
      </c>
      <c r="AA9" s="271">
        <v>37</v>
      </c>
      <c r="AB9" s="271">
        <v>17</v>
      </c>
      <c r="AC9" s="271">
        <v>4.7</v>
      </c>
      <c r="AD9" s="114">
        <v>4.5</v>
      </c>
      <c r="AE9" s="271">
        <v>36</v>
      </c>
      <c r="AF9" s="124">
        <v>9.1</v>
      </c>
      <c r="AG9" s="271">
        <v>11</v>
      </c>
      <c r="AH9" s="271">
        <v>4</v>
      </c>
      <c r="AI9" s="318">
        <v>11</v>
      </c>
      <c r="AJ9" s="124">
        <v>3.5</v>
      </c>
      <c r="AK9" s="109">
        <v>0.6</v>
      </c>
      <c r="AL9" s="269">
        <v>2.6</v>
      </c>
      <c r="AM9" s="269">
        <v>1</v>
      </c>
      <c r="AN9" s="269">
        <v>0.5</v>
      </c>
      <c r="AO9" s="269">
        <v>0.5</v>
      </c>
      <c r="AP9" s="270" t="s">
        <v>16</v>
      </c>
      <c r="AQ9" s="269" t="s">
        <v>16</v>
      </c>
      <c r="AR9" s="270">
        <v>0.51</v>
      </c>
      <c r="AS9" s="269">
        <v>1.4</v>
      </c>
      <c r="AT9" s="270">
        <v>0.74</v>
      </c>
      <c r="AU9" s="93">
        <v>2</v>
      </c>
      <c r="AV9" s="269">
        <v>0.74</v>
      </c>
      <c r="AW9" s="95">
        <v>1.4</v>
      </c>
      <c r="AX9" s="94">
        <v>1.3</v>
      </c>
      <c r="AY9" s="269">
        <v>1.3</v>
      </c>
      <c r="AZ9" s="271">
        <v>4.4</v>
      </c>
      <c r="BA9" s="124">
        <v>16</v>
      </c>
      <c r="BB9" s="337" t="s">
        <v>13</v>
      </c>
      <c r="BC9" s="333"/>
      <c r="BD9" s="332"/>
    </row>
    <row r="10" spans="1:56" ht="12.75">
      <c r="A10" s="231" t="s">
        <v>14</v>
      </c>
      <c r="B10" s="16" t="s">
        <v>8</v>
      </c>
      <c r="C10" s="109"/>
      <c r="D10" s="269"/>
      <c r="E10" s="269"/>
      <c r="F10" s="269">
        <v>0.9</v>
      </c>
      <c r="G10" s="269"/>
      <c r="H10" s="269"/>
      <c r="I10" s="269"/>
      <c r="J10" s="269"/>
      <c r="K10" s="269"/>
      <c r="L10" s="269"/>
      <c r="M10" s="269"/>
      <c r="N10" s="270"/>
      <c r="O10" s="294"/>
      <c r="P10" s="120"/>
      <c r="Q10" s="270"/>
      <c r="R10" s="294"/>
      <c r="S10" s="105"/>
      <c r="T10" s="109"/>
      <c r="U10" s="269"/>
      <c r="V10" s="269"/>
      <c r="W10" s="269">
        <v>4.2</v>
      </c>
      <c r="X10" s="270"/>
      <c r="Y10" s="269"/>
      <c r="Z10" s="269"/>
      <c r="AA10" s="269"/>
      <c r="AB10" s="269"/>
      <c r="AC10" s="270"/>
      <c r="AD10" s="294"/>
      <c r="AE10" s="270"/>
      <c r="AF10" s="105"/>
      <c r="AG10" s="270"/>
      <c r="AH10" s="270"/>
      <c r="AI10" s="315"/>
      <c r="AJ10" s="105"/>
      <c r="AK10" s="109"/>
      <c r="AL10" s="269"/>
      <c r="AM10" s="269"/>
      <c r="AN10" s="269" t="s">
        <v>16</v>
      </c>
      <c r="AO10" s="269"/>
      <c r="AP10" s="270"/>
      <c r="AQ10" s="269"/>
      <c r="AR10" s="270"/>
      <c r="AS10" s="269"/>
      <c r="AT10" s="270"/>
      <c r="AU10" s="93"/>
      <c r="AV10" s="269"/>
      <c r="AW10" s="95"/>
      <c r="AX10" s="94"/>
      <c r="AY10" s="269"/>
      <c r="AZ10" s="270"/>
      <c r="BA10" s="95"/>
      <c r="BB10" s="337"/>
      <c r="BC10" s="333"/>
      <c r="BD10" s="332"/>
    </row>
    <row r="11" spans="1:56" ht="12.75">
      <c r="A11" s="231" t="s">
        <v>15</v>
      </c>
      <c r="B11" s="16" t="s">
        <v>8</v>
      </c>
      <c r="C11" s="109"/>
      <c r="D11" s="269"/>
      <c r="E11" s="269"/>
      <c r="F11" s="269" t="s">
        <v>18</v>
      </c>
      <c r="G11" s="269"/>
      <c r="H11" s="269"/>
      <c r="I11" s="269"/>
      <c r="J11" s="269"/>
      <c r="K11" s="269"/>
      <c r="L11" s="269"/>
      <c r="M11" s="269"/>
      <c r="N11" s="270"/>
      <c r="O11" s="294"/>
      <c r="P11" s="120"/>
      <c r="Q11" s="270"/>
      <c r="R11" s="294"/>
      <c r="S11" s="105"/>
      <c r="T11" s="109"/>
      <c r="U11" s="269"/>
      <c r="V11" s="269"/>
      <c r="W11" s="269">
        <v>5</v>
      </c>
      <c r="X11" s="270"/>
      <c r="Y11" s="269"/>
      <c r="Z11" s="269"/>
      <c r="AA11" s="269"/>
      <c r="AB11" s="269"/>
      <c r="AC11" s="270"/>
      <c r="AD11" s="294"/>
      <c r="AE11" s="270"/>
      <c r="AF11" s="105"/>
      <c r="AG11" s="270"/>
      <c r="AH11" s="270"/>
      <c r="AI11" s="315"/>
      <c r="AJ11" s="105"/>
      <c r="AK11" s="109"/>
      <c r="AL11" s="269"/>
      <c r="AM11" s="269"/>
      <c r="AN11" s="269" t="s">
        <v>18</v>
      </c>
      <c r="AO11" s="269"/>
      <c r="AP11" s="270"/>
      <c r="AQ11" s="269"/>
      <c r="AR11" s="270"/>
      <c r="AS11" s="269"/>
      <c r="AT11" s="270"/>
      <c r="AU11" s="93"/>
      <c r="AV11" s="269"/>
      <c r="AW11" s="95"/>
      <c r="AX11" s="94"/>
      <c r="AY11" s="269"/>
      <c r="AZ11" s="270"/>
      <c r="BA11" s="95"/>
      <c r="BB11" s="337"/>
      <c r="BC11" s="333"/>
      <c r="BD11" s="332"/>
    </row>
    <row r="12" spans="1:56" ht="12.75">
      <c r="A12" s="231" t="s">
        <v>19</v>
      </c>
      <c r="B12" s="17"/>
      <c r="C12" s="10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94"/>
      <c r="P12" s="120"/>
      <c r="Q12" s="270"/>
      <c r="R12" s="294"/>
      <c r="S12" s="105"/>
      <c r="T12" s="109"/>
      <c r="U12" s="269"/>
      <c r="V12" s="269"/>
      <c r="W12" s="269"/>
      <c r="X12" s="270"/>
      <c r="Y12" s="269"/>
      <c r="Z12" s="269"/>
      <c r="AA12" s="269"/>
      <c r="AB12" s="269"/>
      <c r="AC12" s="270"/>
      <c r="AD12" s="294"/>
      <c r="AE12" s="270"/>
      <c r="AF12" s="105"/>
      <c r="AG12" s="270"/>
      <c r="AH12" s="270"/>
      <c r="AI12" s="315"/>
      <c r="AJ12" s="105"/>
      <c r="AK12" s="109"/>
      <c r="AL12" s="269"/>
      <c r="AM12" s="269"/>
      <c r="AN12" s="269"/>
      <c r="AO12" s="269"/>
      <c r="AP12" s="270"/>
      <c r="AQ12" s="269"/>
      <c r="AR12" s="270"/>
      <c r="AS12" s="269"/>
      <c r="AT12" s="270"/>
      <c r="AU12" s="93"/>
      <c r="AV12" s="269"/>
      <c r="AW12" s="95"/>
      <c r="AX12" s="94"/>
      <c r="AY12" s="269"/>
      <c r="AZ12" s="270"/>
      <c r="BA12" s="95"/>
      <c r="BB12" s="337"/>
      <c r="BC12" s="333"/>
      <c r="BD12" s="332"/>
    </row>
    <row r="13" spans="1:56" ht="12.75">
      <c r="A13" s="231" t="s">
        <v>23</v>
      </c>
      <c r="B13" s="17"/>
      <c r="C13" s="110"/>
      <c r="D13" s="272"/>
      <c r="E13" s="272"/>
      <c r="F13" s="272"/>
      <c r="G13" s="272"/>
      <c r="H13" s="272"/>
      <c r="I13" s="272"/>
      <c r="J13" s="272"/>
      <c r="K13" s="272"/>
      <c r="L13" s="272"/>
      <c r="M13" s="274">
        <v>2.2</v>
      </c>
      <c r="N13" s="273"/>
      <c r="O13" s="295"/>
      <c r="P13" s="126">
        <f>P8/P9</f>
        <v>14.473684210526315</v>
      </c>
      <c r="Q13" s="273"/>
      <c r="R13" s="295"/>
      <c r="S13" s="106"/>
      <c r="T13" s="111">
        <v>2.81</v>
      </c>
      <c r="U13" s="272"/>
      <c r="V13" s="272"/>
      <c r="W13" s="272"/>
      <c r="X13" s="273"/>
      <c r="Y13" s="272">
        <v>4.43</v>
      </c>
      <c r="Z13" s="272"/>
      <c r="AA13" s="272">
        <v>9.5</v>
      </c>
      <c r="AB13" s="272">
        <v>2.9</v>
      </c>
      <c r="AC13" s="273">
        <v>3.4</v>
      </c>
      <c r="AD13" s="295">
        <v>4.4</v>
      </c>
      <c r="AE13" s="273">
        <f>AE8/AE9</f>
        <v>2.888888888888889</v>
      </c>
      <c r="AF13" s="106">
        <f>AF8/AF9</f>
        <v>4.945054945054945</v>
      </c>
      <c r="AG13" s="273">
        <f>AG8/AG9</f>
        <v>6.363636363636363</v>
      </c>
      <c r="AH13" s="273">
        <f>AH8/AH9</f>
        <v>3</v>
      </c>
      <c r="AI13" s="316">
        <f>AI8/AI9</f>
        <v>4.2727272727272725</v>
      </c>
      <c r="AJ13" s="106">
        <f>AJ8/AJ9</f>
        <v>26.571428571428573</v>
      </c>
      <c r="AK13" s="109"/>
      <c r="AL13" s="269"/>
      <c r="AM13" s="272"/>
      <c r="AN13" s="272"/>
      <c r="AO13" s="272"/>
      <c r="AP13" s="272"/>
      <c r="AQ13" s="272"/>
      <c r="AR13" s="272"/>
      <c r="AS13" s="272"/>
      <c r="AT13" s="272"/>
      <c r="AU13" s="97"/>
      <c r="AV13" s="272"/>
      <c r="AW13" s="98"/>
      <c r="AX13" s="96"/>
      <c r="AY13" s="272"/>
      <c r="AZ13" s="272">
        <v>6.36</v>
      </c>
      <c r="BA13" s="98">
        <v>2.69</v>
      </c>
      <c r="BB13" s="337"/>
      <c r="BC13" s="333"/>
      <c r="BD13" s="332"/>
    </row>
    <row r="14" spans="1:56" ht="12.75">
      <c r="A14" s="231" t="s">
        <v>24</v>
      </c>
      <c r="B14" s="17"/>
      <c r="C14" s="109">
        <v>291</v>
      </c>
      <c r="D14" s="269">
        <v>147</v>
      </c>
      <c r="E14" s="269">
        <v>189</v>
      </c>
      <c r="F14" s="269">
        <v>202</v>
      </c>
      <c r="G14" s="269">
        <v>42</v>
      </c>
      <c r="H14" s="269">
        <v>42</v>
      </c>
      <c r="I14" s="269">
        <v>30</v>
      </c>
      <c r="J14" s="269">
        <v>286</v>
      </c>
      <c r="K14" s="269">
        <v>228</v>
      </c>
      <c r="L14" s="269">
        <v>292</v>
      </c>
      <c r="M14" s="269">
        <v>270</v>
      </c>
      <c r="N14" s="270">
        <v>279</v>
      </c>
      <c r="O14" s="294">
        <v>361</v>
      </c>
      <c r="P14" s="120">
        <v>-17</v>
      </c>
      <c r="Q14" s="270">
        <v>386</v>
      </c>
      <c r="R14" s="294">
        <v>143</v>
      </c>
      <c r="S14" s="105">
        <v>143</v>
      </c>
      <c r="T14" s="109">
        <v>-50</v>
      </c>
      <c r="U14" s="269">
        <v>-34</v>
      </c>
      <c r="V14" s="269">
        <v>-26</v>
      </c>
      <c r="W14" s="269">
        <v>-150</v>
      </c>
      <c r="X14" s="270">
        <v>-54</v>
      </c>
      <c r="Y14" s="269">
        <v>-55.5</v>
      </c>
      <c r="Z14" s="269">
        <v>-39</v>
      </c>
      <c r="AA14" s="269">
        <v>142</v>
      </c>
      <c r="AB14" s="269">
        <v>42</v>
      </c>
      <c r="AC14" s="270">
        <v>-65</v>
      </c>
      <c r="AD14" s="294">
        <v>136</v>
      </c>
      <c r="AE14" s="270">
        <v>12</v>
      </c>
      <c r="AF14" s="105">
        <v>126</v>
      </c>
      <c r="AG14" s="270">
        <v>-222</v>
      </c>
      <c r="AH14" s="270">
        <v>181</v>
      </c>
      <c r="AI14" s="315">
        <v>-80</v>
      </c>
      <c r="AJ14" s="105">
        <v>-80</v>
      </c>
      <c r="AK14" s="109">
        <v>233</v>
      </c>
      <c r="AL14" s="269">
        <v>174</v>
      </c>
      <c r="AM14" s="269">
        <v>155</v>
      </c>
      <c r="AN14" s="269">
        <v>251</v>
      </c>
      <c r="AO14" s="269">
        <v>8.7</v>
      </c>
      <c r="AP14" s="269">
        <v>207</v>
      </c>
      <c r="AQ14" s="269">
        <v>171</v>
      </c>
      <c r="AR14" s="269">
        <v>416</v>
      </c>
      <c r="AS14" s="269">
        <v>299</v>
      </c>
      <c r="AT14" s="269">
        <v>384</v>
      </c>
      <c r="AU14" s="93">
        <v>299</v>
      </c>
      <c r="AV14" s="269">
        <v>277</v>
      </c>
      <c r="AW14" s="95">
        <v>85</v>
      </c>
      <c r="AX14" s="94">
        <v>72</v>
      </c>
      <c r="AY14" s="269">
        <v>449</v>
      </c>
      <c r="AZ14" s="269">
        <v>129</v>
      </c>
      <c r="BA14" s="95">
        <v>129</v>
      </c>
      <c r="BB14" s="337"/>
      <c r="BC14" s="333"/>
      <c r="BD14" s="332"/>
    </row>
    <row r="15" spans="1:56" ht="12.75">
      <c r="A15" s="231" t="s">
        <v>25</v>
      </c>
      <c r="B15" s="16" t="s">
        <v>26</v>
      </c>
      <c r="C15" s="111">
        <v>1709</v>
      </c>
      <c r="D15" s="274">
        <v>2215</v>
      </c>
      <c r="E15" s="274">
        <v>3922</v>
      </c>
      <c r="F15" s="274">
        <v>1676</v>
      </c>
      <c r="G15" s="274">
        <v>1838</v>
      </c>
      <c r="H15" s="274">
        <v>1838</v>
      </c>
      <c r="I15" s="274">
        <v>1764</v>
      </c>
      <c r="J15" s="274">
        <v>1456</v>
      </c>
      <c r="K15" s="274">
        <v>1647</v>
      </c>
      <c r="L15" s="274">
        <v>1326</v>
      </c>
      <c r="M15" s="274">
        <v>2695</v>
      </c>
      <c r="N15" s="275">
        <v>1825</v>
      </c>
      <c r="O15" s="296">
        <v>1684</v>
      </c>
      <c r="P15" s="126">
        <v>1408</v>
      </c>
      <c r="Q15" s="275">
        <v>1783</v>
      </c>
      <c r="R15" s="296">
        <v>1751</v>
      </c>
      <c r="S15" s="107">
        <v>1751</v>
      </c>
      <c r="T15" s="111">
        <v>1167</v>
      </c>
      <c r="U15" s="274">
        <v>1548</v>
      </c>
      <c r="V15" s="274">
        <v>1181</v>
      </c>
      <c r="W15" s="274">
        <v>1139</v>
      </c>
      <c r="X15" s="275">
        <v>1232</v>
      </c>
      <c r="Y15" s="274">
        <v>3636</v>
      </c>
      <c r="Z15" s="274">
        <v>3571</v>
      </c>
      <c r="AA15" s="274">
        <v>1027</v>
      </c>
      <c r="AB15" s="274">
        <v>1082</v>
      </c>
      <c r="AC15" s="275">
        <v>1059</v>
      </c>
      <c r="AD15" s="296">
        <v>1618</v>
      </c>
      <c r="AE15" s="275">
        <v>1112</v>
      </c>
      <c r="AF15" s="107">
        <v>1212</v>
      </c>
      <c r="AG15" s="275">
        <v>1042</v>
      </c>
      <c r="AH15" s="275">
        <v>1183</v>
      </c>
      <c r="AI15" s="317">
        <v>1408</v>
      </c>
      <c r="AJ15" s="107">
        <v>1408</v>
      </c>
      <c r="AK15" s="111">
        <v>1383</v>
      </c>
      <c r="AL15" s="274">
        <v>1394</v>
      </c>
      <c r="AM15" s="274">
        <v>3135</v>
      </c>
      <c r="AN15" s="274">
        <v>1176</v>
      </c>
      <c r="AO15" s="274">
        <v>1370</v>
      </c>
      <c r="AP15" s="274">
        <v>1220</v>
      </c>
      <c r="AQ15" s="274">
        <v>2257</v>
      </c>
      <c r="AR15" s="274">
        <v>1208</v>
      </c>
      <c r="AS15" s="274">
        <v>990</v>
      </c>
      <c r="AT15" s="274">
        <v>833</v>
      </c>
      <c r="AU15" s="99">
        <v>1462</v>
      </c>
      <c r="AV15" s="274">
        <v>1168</v>
      </c>
      <c r="AW15" s="101">
        <v>1104</v>
      </c>
      <c r="AX15" s="100">
        <v>1085</v>
      </c>
      <c r="AY15" s="274">
        <v>1095</v>
      </c>
      <c r="AZ15" s="274">
        <v>1192</v>
      </c>
      <c r="BA15" s="101">
        <v>1192</v>
      </c>
      <c r="BB15" s="337"/>
      <c r="BC15" s="333"/>
      <c r="BD15" s="332"/>
    </row>
    <row r="16" spans="1:56" ht="12.75">
      <c r="A16" s="231" t="s">
        <v>27</v>
      </c>
      <c r="B16" s="16" t="s">
        <v>28</v>
      </c>
      <c r="C16" s="109">
        <v>585</v>
      </c>
      <c r="D16" s="269">
        <v>451</v>
      </c>
      <c r="E16" s="269">
        <v>255</v>
      </c>
      <c r="F16" s="269">
        <v>598</v>
      </c>
      <c r="G16" s="269">
        <v>544</v>
      </c>
      <c r="H16" s="269">
        <v>544</v>
      </c>
      <c r="I16" s="269">
        <v>567</v>
      </c>
      <c r="J16" s="269">
        <v>687</v>
      </c>
      <c r="K16" s="269">
        <v>607</v>
      </c>
      <c r="L16" s="269">
        <v>754</v>
      </c>
      <c r="M16" s="269">
        <v>371</v>
      </c>
      <c r="N16" s="270">
        <v>548</v>
      </c>
      <c r="O16" s="294">
        <v>594</v>
      </c>
      <c r="P16" s="120">
        <v>710</v>
      </c>
      <c r="Q16" s="270">
        <v>561</v>
      </c>
      <c r="R16" s="294">
        <v>571</v>
      </c>
      <c r="S16" s="105">
        <v>571</v>
      </c>
      <c r="T16" s="109">
        <v>857</v>
      </c>
      <c r="U16" s="269">
        <v>646</v>
      </c>
      <c r="V16" s="269">
        <v>847</v>
      </c>
      <c r="W16" s="269">
        <v>878</v>
      </c>
      <c r="X16" s="270">
        <v>812</v>
      </c>
      <c r="Y16" s="269">
        <v>275</v>
      </c>
      <c r="Z16" s="269">
        <v>280</v>
      </c>
      <c r="AA16" s="269">
        <v>974</v>
      </c>
      <c r="AB16" s="269">
        <v>924</v>
      </c>
      <c r="AC16" s="270">
        <v>944</v>
      </c>
      <c r="AD16" s="294">
        <v>618</v>
      </c>
      <c r="AE16" s="270">
        <v>899</v>
      </c>
      <c r="AF16" s="105">
        <v>825</v>
      </c>
      <c r="AG16" s="270">
        <v>960</v>
      </c>
      <c r="AH16" s="270">
        <v>845</v>
      </c>
      <c r="AI16" s="315">
        <v>710</v>
      </c>
      <c r="AJ16" s="105">
        <v>710</v>
      </c>
      <c r="AK16" s="109">
        <v>723</v>
      </c>
      <c r="AL16" s="269">
        <v>717</v>
      </c>
      <c r="AM16" s="269">
        <v>319</v>
      </c>
      <c r="AN16" s="269">
        <v>850</v>
      </c>
      <c r="AO16" s="269">
        <v>730</v>
      </c>
      <c r="AP16" s="269">
        <v>820</v>
      </c>
      <c r="AQ16" s="269">
        <v>443</v>
      </c>
      <c r="AR16" s="269">
        <v>828</v>
      </c>
      <c r="AS16" s="269">
        <v>1010</v>
      </c>
      <c r="AT16" s="271">
        <v>1200</v>
      </c>
      <c r="AU16" s="93">
        <v>684</v>
      </c>
      <c r="AV16" s="269">
        <v>856</v>
      </c>
      <c r="AW16" s="95">
        <v>906</v>
      </c>
      <c r="AX16" s="94">
        <v>922</v>
      </c>
      <c r="AY16" s="269">
        <v>913</v>
      </c>
      <c r="AZ16" s="270">
        <v>839</v>
      </c>
      <c r="BA16" s="95">
        <v>839</v>
      </c>
      <c r="BB16" s="339" t="s">
        <v>29</v>
      </c>
      <c r="BC16" s="333"/>
      <c r="BD16" s="332">
        <v>605</v>
      </c>
    </row>
    <row r="17" spans="1:56" ht="12.75">
      <c r="A17" s="231" t="s">
        <v>156</v>
      </c>
      <c r="B17" s="16" t="s">
        <v>157</v>
      </c>
      <c r="C17" s="109">
        <v>5.5</v>
      </c>
      <c r="D17" s="269">
        <v>5.4</v>
      </c>
      <c r="E17" s="269">
        <v>5.2</v>
      </c>
      <c r="F17" s="269"/>
      <c r="G17" s="269">
        <v>5.65</v>
      </c>
      <c r="H17" s="269">
        <v>5.65</v>
      </c>
      <c r="I17" s="269">
        <v>5.5</v>
      </c>
      <c r="J17" s="269">
        <v>2.5</v>
      </c>
      <c r="K17" s="269">
        <v>2.6</v>
      </c>
      <c r="L17" s="269">
        <v>3.3</v>
      </c>
      <c r="M17" s="269">
        <v>26.5</v>
      </c>
      <c r="N17" s="270">
        <v>28.4</v>
      </c>
      <c r="O17" s="294">
        <v>27.2</v>
      </c>
      <c r="P17" s="120">
        <v>27.6</v>
      </c>
      <c r="Q17" s="270">
        <v>26.6</v>
      </c>
      <c r="R17" s="294">
        <v>37.9</v>
      </c>
      <c r="S17" s="105"/>
      <c r="T17" s="109">
        <v>7.9</v>
      </c>
      <c r="U17" s="269">
        <v>7.5</v>
      </c>
      <c r="V17" s="269">
        <v>9</v>
      </c>
      <c r="W17" s="269"/>
      <c r="X17" s="270">
        <v>8.4</v>
      </c>
      <c r="Y17" s="269">
        <v>6.99</v>
      </c>
      <c r="Z17" s="269">
        <v>6.5</v>
      </c>
      <c r="AA17" s="269">
        <v>4.2</v>
      </c>
      <c r="AB17" s="269">
        <v>4.5</v>
      </c>
      <c r="AC17" s="270">
        <v>4.2</v>
      </c>
      <c r="AD17" s="294">
        <v>39.8</v>
      </c>
      <c r="AE17" s="270">
        <v>49.3</v>
      </c>
      <c r="AF17" s="105">
        <v>47.7</v>
      </c>
      <c r="AG17" s="270">
        <v>45.3</v>
      </c>
      <c r="AH17" s="270">
        <v>43.2</v>
      </c>
      <c r="AI17" s="315">
        <v>36.6</v>
      </c>
      <c r="AJ17" s="105">
        <v>36.6</v>
      </c>
      <c r="AK17" s="109">
        <v>6.8</v>
      </c>
      <c r="AL17" s="269">
        <v>9.5</v>
      </c>
      <c r="AM17" s="269">
        <v>7.4</v>
      </c>
      <c r="AN17" s="269"/>
      <c r="AO17" s="269">
        <v>7.7</v>
      </c>
      <c r="AP17" s="269">
        <v>8.12</v>
      </c>
      <c r="AQ17" s="269">
        <v>7.2</v>
      </c>
      <c r="AR17" s="269">
        <v>3.7</v>
      </c>
      <c r="AS17" s="269">
        <v>4.4</v>
      </c>
      <c r="AT17" s="269">
        <v>4.74</v>
      </c>
      <c r="AU17" s="93">
        <v>47.8</v>
      </c>
      <c r="AV17" s="269">
        <v>40.9</v>
      </c>
      <c r="AW17" s="95">
        <v>48.5</v>
      </c>
      <c r="AX17" s="94">
        <v>41</v>
      </c>
      <c r="AY17" s="269">
        <v>50.4</v>
      </c>
      <c r="AZ17" s="269">
        <v>34.2</v>
      </c>
      <c r="BA17" s="95"/>
      <c r="BB17" s="337"/>
      <c r="BC17" s="333"/>
      <c r="BD17" s="332"/>
    </row>
    <row r="18" spans="1:56" ht="12.75">
      <c r="A18" s="231" t="s">
        <v>168</v>
      </c>
      <c r="B18" s="17"/>
      <c r="C18" s="109">
        <v>7.2</v>
      </c>
      <c r="D18" s="269">
        <v>7.6</v>
      </c>
      <c r="E18" s="269">
        <v>7.8</v>
      </c>
      <c r="F18" s="269">
        <v>7.1</v>
      </c>
      <c r="G18" s="269">
        <v>7.2</v>
      </c>
      <c r="H18" s="269">
        <v>7.2</v>
      </c>
      <c r="I18" s="269">
        <v>7.2</v>
      </c>
      <c r="J18" s="269">
        <v>6.9</v>
      </c>
      <c r="K18" s="269">
        <v>7.5</v>
      </c>
      <c r="L18" s="269">
        <v>6.56</v>
      </c>
      <c r="M18" s="269">
        <v>7.41</v>
      </c>
      <c r="N18" s="270">
        <v>7.61</v>
      </c>
      <c r="O18" s="294">
        <v>6.75</v>
      </c>
      <c r="P18" s="120">
        <v>7.05</v>
      </c>
      <c r="Q18" s="270">
        <v>7.12</v>
      </c>
      <c r="R18" s="294">
        <v>7.32</v>
      </c>
      <c r="S18" s="105">
        <v>7.32</v>
      </c>
      <c r="T18" s="109">
        <v>7.2</v>
      </c>
      <c r="U18" s="269">
        <v>7</v>
      </c>
      <c r="V18" s="269">
        <v>9.5</v>
      </c>
      <c r="W18" s="269">
        <v>6.6</v>
      </c>
      <c r="X18" s="270">
        <v>6.6</v>
      </c>
      <c r="Y18" s="269">
        <v>8.62</v>
      </c>
      <c r="Z18" s="269">
        <v>6.9</v>
      </c>
      <c r="AA18" s="269">
        <v>6.5</v>
      </c>
      <c r="AB18" s="269">
        <v>7.8</v>
      </c>
      <c r="AC18" s="271">
        <v>11.02</v>
      </c>
      <c r="AD18" s="294">
        <v>7.19</v>
      </c>
      <c r="AE18" s="270">
        <v>7.62</v>
      </c>
      <c r="AF18" s="105">
        <v>6.87</v>
      </c>
      <c r="AG18" s="270">
        <v>6.63</v>
      </c>
      <c r="AH18" s="270">
        <v>6.68</v>
      </c>
      <c r="AI18" s="315">
        <v>7.01</v>
      </c>
      <c r="AJ18" s="105">
        <v>7.01</v>
      </c>
      <c r="AK18" s="109">
        <v>7.3</v>
      </c>
      <c r="AL18" s="269">
        <v>6.8</v>
      </c>
      <c r="AM18" s="269">
        <v>7.5</v>
      </c>
      <c r="AN18" s="269">
        <v>6.7</v>
      </c>
      <c r="AO18" s="269">
        <v>6.6</v>
      </c>
      <c r="AP18" s="269">
        <v>7.2</v>
      </c>
      <c r="AQ18" s="269">
        <v>6.7</v>
      </c>
      <c r="AR18" s="269">
        <v>6.6</v>
      </c>
      <c r="AS18" s="269">
        <v>7</v>
      </c>
      <c r="AT18" s="269">
        <v>7.43</v>
      </c>
      <c r="AU18" s="93">
        <v>6.71</v>
      </c>
      <c r="AV18" s="269">
        <v>7.95</v>
      </c>
      <c r="AW18" s="95">
        <v>6.55</v>
      </c>
      <c r="AX18" s="323">
        <v>4.15</v>
      </c>
      <c r="AY18" s="269">
        <v>6.62</v>
      </c>
      <c r="AZ18" s="269">
        <v>7.12</v>
      </c>
      <c r="BA18" s="95">
        <v>7.12</v>
      </c>
      <c r="BB18" s="337" t="s">
        <v>31</v>
      </c>
      <c r="BC18" s="333"/>
      <c r="BD18" s="332">
        <v>7.5</v>
      </c>
    </row>
    <row r="19" spans="1:56" ht="18.75">
      <c r="A19" s="229" t="s">
        <v>32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230"/>
    </row>
    <row r="20" spans="1:56" ht="12.75">
      <c r="A20" s="231" t="s">
        <v>33</v>
      </c>
      <c r="B20" s="16" t="s">
        <v>8</v>
      </c>
      <c r="C20" s="108">
        <v>19</v>
      </c>
      <c r="D20" s="165">
        <v>19</v>
      </c>
      <c r="E20" s="165">
        <v>20</v>
      </c>
      <c r="F20" s="165">
        <v>22</v>
      </c>
      <c r="G20" s="165">
        <v>20</v>
      </c>
      <c r="H20" s="165">
        <v>20</v>
      </c>
      <c r="I20" s="165">
        <v>18</v>
      </c>
      <c r="J20" s="165">
        <v>24</v>
      </c>
      <c r="K20" s="165">
        <v>22</v>
      </c>
      <c r="L20" s="165">
        <v>27</v>
      </c>
      <c r="M20" s="165">
        <v>21</v>
      </c>
      <c r="N20" s="165">
        <v>23.8</v>
      </c>
      <c r="O20" s="88">
        <v>22.3</v>
      </c>
      <c r="P20" s="108">
        <v>23.5</v>
      </c>
      <c r="Q20" s="165">
        <v>23.2</v>
      </c>
      <c r="R20" s="88">
        <v>50.3</v>
      </c>
      <c r="S20" s="84">
        <v>48</v>
      </c>
      <c r="T20" s="108">
        <v>35</v>
      </c>
      <c r="U20" s="165">
        <v>33</v>
      </c>
      <c r="V20" s="165">
        <v>33</v>
      </c>
      <c r="W20" s="165">
        <v>40</v>
      </c>
      <c r="X20" s="165">
        <v>35</v>
      </c>
      <c r="Y20" s="165">
        <v>29</v>
      </c>
      <c r="Z20" s="165">
        <v>28</v>
      </c>
      <c r="AA20" s="165">
        <v>47</v>
      </c>
      <c r="AB20" s="165">
        <v>40</v>
      </c>
      <c r="AC20" s="165">
        <v>40.2</v>
      </c>
      <c r="AD20" s="88">
        <v>33.3</v>
      </c>
      <c r="AE20" s="165">
        <v>44.8</v>
      </c>
      <c r="AF20" s="84">
        <v>42.5</v>
      </c>
      <c r="AG20" s="165">
        <v>46.8</v>
      </c>
      <c r="AH20" s="165">
        <v>44.8</v>
      </c>
      <c r="AI20" s="89">
        <v>42.7</v>
      </c>
      <c r="AJ20" s="84">
        <v>40</v>
      </c>
      <c r="AK20" s="108">
        <v>22</v>
      </c>
      <c r="AL20" s="165">
        <v>23</v>
      </c>
      <c r="AM20" s="165">
        <v>23</v>
      </c>
      <c r="AN20" s="165">
        <v>27</v>
      </c>
      <c r="AO20" s="165">
        <v>24</v>
      </c>
      <c r="AP20" s="165">
        <v>25</v>
      </c>
      <c r="AQ20" s="165">
        <v>22</v>
      </c>
      <c r="AR20" s="165">
        <v>29</v>
      </c>
      <c r="AS20" s="165">
        <v>30</v>
      </c>
      <c r="AT20" s="165">
        <v>32.2</v>
      </c>
      <c r="AU20" s="88">
        <v>29.5</v>
      </c>
      <c r="AV20" s="165">
        <v>38.6</v>
      </c>
      <c r="AW20" s="84">
        <v>30.6</v>
      </c>
      <c r="AX20" s="89">
        <v>28.3</v>
      </c>
      <c r="AY20" s="165">
        <v>33.7</v>
      </c>
      <c r="AZ20" s="165">
        <v>59.5</v>
      </c>
      <c r="BA20" s="84">
        <v>70</v>
      </c>
      <c r="BB20" s="337" t="s">
        <v>34</v>
      </c>
      <c r="BC20" s="333">
        <v>500</v>
      </c>
      <c r="BD20" s="332">
        <v>26.2</v>
      </c>
    </row>
    <row r="21" spans="1:56" ht="12.75">
      <c r="A21" s="231" t="s">
        <v>35</v>
      </c>
      <c r="B21" s="16" t="s">
        <v>8</v>
      </c>
      <c r="C21" s="108">
        <v>3</v>
      </c>
      <c r="D21" s="165">
        <v>3</v>
      </c>
      <c r="E21" s="165">
        <v>9</v>
      </c>
      <c r="F21" s="165"/>
      <c r="G21" s="165">
        <v>3</v>
      </c>
      <c r="H21" s="165">
        <v>3</v>
      </c>
      <c r="I21" s="165" t="s">
        <v>97</v>
      </c>
      <c r="J21" s="165">
        <v>5.6</v>
      </c>
      <c r="K21" s="165">
        <v>5.1</v>
      </c>
      <c r="L21" s="165" t="s">
        <v>144</v>
      </c>
      <c r="M21" s="165" t="s">
        <v>144</v>
      </c>
      <c r="N21" s="165" t="s">
        <v>144</v>
      </c>
      <c r="O21" s="88" t="s">
        <v>109</v>
      </c>
      <c r="P21" s="108" t="s">
        <v>144</v>
      </c>
      <c r="Q21" s="165" t="s">
        <v>144</v>
      </c>
      <c r="R21" s="88">
        <v>53.7</v>
      </c>
      <c r="S21" s="84">
        <v>54</v>
      </c>
      <c r="T21" s="108">
        <v>5</v>
      </c>
      <c r="U21" s="165">
        <v>3</v>
      </c>
      <c r="V21" s="165">
        <v>3</v>
      </c>
      <c r="W21" s="165" t="s">
        <v>120</v>
      </c>
      <c r="X21" s="165">
        <v>7</v>
      </c>
      <c r="Y21" s="165">
        <v>15</v>
      </c>
      <c r="Z21" s="165">
        <v>26</v>
      </c>
      <c r="AA21" s="165" t="s">
        <v>144</v>
      </c>
      <c r="AB21" s="165" t="s">
        <v>144</v>
      </c>
      <c r="AC21" s="165">
        <v>5.5</v>
      </c>
      <c r="AD21" s="88">
        <v>5.6</v>
      </c>
      <c r="AE21" s="165" t="s">
        <v>144</v>
      </c>
      <c r="AF21" s="84" t="s">
        <v>177</v>
      </c>
      <c r="AG21" s="165" t="s">
        <v>144</v>
      </c>
      <c r="AH21" s="165" t="s">
        <v>144</v>
      </c>
      <c r="AI21" s="89">
        <v>6.95</v>
      </c>
      <c r="AJ21" s="84">
        <v>48</v>
      </c>
      <c r="AK21" s="108">
        <v>5</v>
      </c>
      <c r="AL21" s="165">
        <v>4</v>
      </c>
      <c r="AM21" s="165">
        <v>5</v>
      </c>
      <c r="AN21" s="165">
        <v>3</v>
      </c>
      <c r="AO21" s="165">
        <v>5</v>
      </c>
      <c r="AP21" s="165">
        <v>4</v>
      </c>
      <c r="AQ21" s="165">
        <v>4</v>
      </c>
      <c r="AR21" s="165" t="s">
        <v>144</v>
      </c>
      <c r="AS21" s="165" t="s">
        <v>144</v>
      </c>
      <c r="AT21" s="165" t="s">
        <v>144</v>
      </c>
      <c r="AU21" s="88" t="s">
        <v>144</v>
      </c>
      <c r="AV21" s="165">
        <v>12.1</v>
      </c>
      <c r="AW21" s="84">
        <v>5.17</v>
      </c>
      <c r="AX21" s="89">
        <v>5.13</v>
      </c>
      <c r="AY21" s="165">
        <v>5.05</v>
      </c>
      <c r="AZ21" s="165">
        <v>89.3</v>
      </c>
      <c r="BA21" s="84">
        <v>57</v>
      </c>
      <c r="BB21" s="337" t="s">
        <v>34</v>
      </c>
      <c r="BC21" s="333">
        <v>500</v>
      </c>
      <c r="BD21" s="332">
        <v>10.1</v>
      </c>
    </row>
    <row r="22" spans="1:56" ht="12.75">
      <c r="A22" s="231" t="s">
        <v>36</v>
      </c>
      <c r="B22" s="16" t="s">
        <v>8</v>
      </c>
      <c r="C22" s="108"/>
      <c r="D22" s="165"/>
      <c r="E22" s="165"/>
      <c r="F22" s="165">
        <v>115</v>
      </c>
      <c r="G22" s="165"/>
      <c r="H22" s="165"/>
      <c r="I22" s="165"/>
      <c r="J22" s="165"/>
      <c r="K22" s="165"/>
      <c r="L22" s="165"/>
      <c r="M22" s="165"/>
      <c r="N22" s="165"/>
      <c r="O22" s="88"/>
      <c r="P22" s="108"/>
      <c r="Q22" s="165"/>
      <c r="R22" s="88"/>
      <c r="S22" s="84"/>
      <c r="T22" s="108"/>
      <c r="U22" s="165"/>
      <c r="V22" s="165"/>
      <c r="W22" s="165">
        <v>163</v>
      </c>
      <c r="X22" s="165"/>
      <c r="Y22" s="165"/>
      <c r="Z22" s="165"/>
      <c r="AA22" s="165"/>
      <c r="AB22" s="165"/>
      <c r="AC22" s="165"/>
      <c r="AD22" s="88"/>
      <c r="AE22" s="165"/>
      <c r="AF22" s="84"/>
      <c r="AG22" s="165"/>
      <c r="AH22" s="165"/>
      <c r="AI22" s="89"/>
      <c r="AJ22" s="84"/>
      <c r="AK22" s="108"/>
      <c r="AL22" s="165"/>
      <c r="AM22" s="165"/>
      <c r="AN22" s="165">
        <v>160</v>
      </c>
      <c r="AO22" s="165"/>
      <c r="AP22" s="165"/>
      <c r="AQ22" s="165"/>
      <c r="AR22" s="165"/>
      <c r="AS22" s="165"/>
      <c r="AT22" s="165"/>
      <c r="AU22" s="88"/>
      <c r="AV22" s="165"/>
      <c r="AW22" s="84"/>
      <c r="AX22" s="89"/>
      <c r="AY22" s="165"/>
      <c r="AZ22" s="165"/>
      <c r="BA22" s="84"/>
      <c r="BB22" s="337"/>
      <c r="BC22" s="333"/>
      <c r="BD22" s="332">
        <v>127</v>
      </c>
    </row>
    <row r="23" spans="1:56" ht="12.75">
      <c r="A23" s="231" t="s">
        <v>38</v>
      </c>
      <c r="B23" s="16" t="s">
        <v>8</v>
      </c>
      <c r="C23" s="108"/>
      <c r="D23" s="165"/>
      <c r="E23" s="165"/>
      <c r="F23" s="165">
        <v>3.6</v>
      </c>
      <c r="G23" s="165"/>
      <c r="H23" s="165"/>
      <c r="I23" s="165"/>
      <c r="J23" s="165"/>
      <c r="K23" s="165"/>
      <c r="L23" s="165"/>
      <c r="M23" s="165"/>
      <c r="N23" s="165"/>
      <c r="O23" s="88"/>
      <c r="P23" s="108"/>
      <c r="Q23" s="165"/>
      <c r="R23" s="88"/>
      <c r="S23" s="84"/>
      <c r="T23" s="108"/>
      <c r="U23" s="165"/>
      <c r="V23" s="165"/>
      <c r="W23" s="165">
        <v>4.14</v>
      </c>
      <c r="X23" s="165"/>
      <c r="Y23" s="165"/>
      <c r="Z23" s="165"/>
      <c r="AA23" s="165"/>
      <c r="AB23" s="165"/>
      <c r="AC23" s="165"/>
      <c r="AD23" s="88"/>
      <c r="AE23" s="165"/>
      <c r="AF23" s="84"/>
      <c r="AG23" s="165"/>
      <c r="AH23" s="165"/>
      <c r="AI23" s="89"/>
      <c r="AJ23" s="84"/>
      <c r="AK23" s="108"/>
      <c r="AL23" s="165"/>
      <c r="AM23" s="165"/>
      <c r="AN23" s="165">
        <v>5.1</v>
      </c>
      <c r="AO23" s="165"/>
      <c r="AP23" s="165"/>
      <c r="AQ23" s="165"/>
      <c r="AR23" s="165"/>
      <c r="AS23" s="165"/>
      <c r="AT23" s="165"/>
      <c r="AU23" s="88"/>
      <c r="AV23" s="165"/>
      <c r="AW23" s="84"/>
      <c r="AX23" s="89"/>
      <c r="AY23" s="165"/>
      <c r="AZ23" s="165"/>
      <c r="BA23" s="84"/>
      <c r="BB23" s="337"/>
      <c r="BC23" s="333"/>
      <c r="BD23" s="332">
        <v>5.22</v>
      </c>
    </row>
    <row r="24" spans="1:56" ht="12.75">
      <c r="A24" s="231" t="s">
        <v>39</v>
      </c>
      <c r="B24" s="16" t="s">
        <v>8</v>
      </c>
      <c r="C24" s="108"/>
      <c r="D24" s="165"/>
      <c r="E24" s="165"/>
      <c r="F24" s="165">
        <v>11.3</v>
      </c>
      <c r="G24" s="165"/>
      <c r="H24" s="165"/>
      <c r="I24" s="165"/>
      <c r="J24" s="165"/>
      <c r="K24" s="165"/>
      <c r="L24" s="165"/>
      <c r="M24" s="165"/>
      <c r="N24" s="165"/>
      <c r="O24" s="88"/>
      <c r="P24" s="108"/>
      <c r="Q24" s="165"/>
      <c r="R24" s="88"/>
      <c r="S24" s="84"/>
      <c r="T24" s="108"/>
      <c r="U24" s="165"/>
      <c r="V24" s="165"/>
      <c r="W24" s="165">
        <v>11.72</v>
      </c>
      <c r="X24" s="165"/>
      <c r="Y24" s="165"/>
      <c r="Z24" s="165"/>
      <c r="AA24" s="165"/>
      <c r="AB24" s="165"/>
      <c r="AC24" s="165"/>
      <c r="AD24" s="88"/>
      <c r="AE24" s="165"/>
      <c r="AF24" s="84"/>
      <c r="AG24" s="165"/>
      <c r="AH24" s="165"/>
      <c r="AI24" s="89"/>
      <c r="AJ24" s="84"/>
      <c r="AK24" s="108"/>
      <c r="AL24" s="165"/>
      <c r="AM24" s="165"/>
      <c r="AN24" s="165">
        <v>12.8</v>
      </c>
      <c r="AO24" s="165"/>
      <c r="AP24" s="165"/>
      <c r="AQ24" s="165"/>
      <c r="AR24" s="165"/>
      <c r="AS24" s="165"/>
      <c r="AT24" s="165"/>
      <c r="AU24" s="88"/>
      <c r="AV24" s="165"/>
      <c r="AW24" s="84"/>
      <c r="AX24" s="89"/>
      <c r="AY24" s="165"/>
      <c r="AZ24" s="165"/>
      <c r="BA24" s="84"/>
      <c r="BB24" s="337" t="s">
        <v>40</v>
      </c>
      <c r="BC24" s="333">
        <v>300</v>
      </c>
      <c r="BD24" s="332">
        <v>15.5</v>
      </c>
    </row>
    <row r="25" spans="1:56" ht="12.75">
      <c r="A25" s="231" t="s">
        <v>41</v>
      </c>
      <c r="B25" s="16" t="s">
        <v>8</v>
      </c>
      <c r="C25" s="108"/>
      <c r="D25" s="165"/>
      <c r="E25" s="165"/>
      <c r="F25" s="165" t="s">
        <v>16</v>
      </c>
      <c r="G25" s="165"/>
      <c r="H25" s="165"/>
      <c r="I25" s="165"/>
      <c r="J25" s="165"/>
      <c r="K25" s="165"/>
      <c r="L25" s="165"/>
      <c r="M25" s="165"/>
      <c r="N25" s="165"/>
      <c r="O25" s="88"/>
      <c r="P25" s="108"/>
      <c r="Q25" s="165"/>
      <c r="R25" s="88"/>
      <c r="S25" s="84"/>
      <c r="T25" s="108"/>
      <c r="U25" s="165"/>
      <c r="V25" s="165"/>
      <c r="W25" s="165">
        <v>1.1</v>
      </c>
      <c r="X25" s="165"/>
      <c r="Y25" s="165"/>
      <c r="Z25" s="165"/>
      <c r="AA25" s="165"/>
      <c r="AB25" s="165"/>
      <c r="AC25" s="165"/>
      <c r="AD25" s="88"/>
      <c r="AE25" s="165"/>
      <c r="AF25" s="84"/>
      <c r="AG25" s="165"/>
      <c r="AH25" s="165"/>
      <c r="AI25" s="89"/>
      <c r="AJ25" s="84"/>
      <c r="AK25" s="108"/>
      <c r="AL25" s="165"/>
      <c r="AM25" s="165"/>
      <c r="AN25" s="165">
        <v>0.84</v>
      </c>
      <c r="AO25" s="165"/>
      <c r="AP25" s="165"/>
      <c r="AQ25" s="165"/>
      <c r="AR25" s="165"/>
      <c r="AS25" s="165"/>
      <c r="AT25" s="165"/>
      <c r="AU25" s="88"/>
      <c r="AV25" s="165"/>
      <c r="AW25" s="84"/>
      <c r="AX25" s="89"/>
      <c r="AY25" s="165"/>
      <c r="AZ25" s="165"/>
      <c r="BA25" s="84"/>
      <c r="BB25" s="337"/>
      <c r="BC25" s="333"/>
      <c r="BD25" s="332">
        <v>4</v>
      </c>
    </row>
    <row r="26" spans="1:56" ht="18.75">
      <c r="A26" s="229" t="s">
        <v>42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230"/>
    </row>
    <row r="27" spans="1:56" ht="12.75">
      <c r="A27" s="231" t="s">
        <v>43</v>
      </c>
      <c r="B27" s="16" t="s">
        <v>8</v>
      </c>
      <c r="C27" s="108">
        <v>4.1</v>
      </c>
      <c r="D27" s="165"/>
      <c r="E27" s="165">
        <v>5.6</v>
      </c>
      <c r="F27" s="357" t="s">
        <v>187</v>
      </c>
      <c r="G27" s="165"/>
      <c r="H27" s="165">
        <v>21</v>
      </c>
      <c r="I27" s="165"/>
      <c r="J27" s="165">
        <v>27.8</v>
      </c>
      <c r="K27" s="165"/>
      <c r="L27" s="165">
        <v>28.9</v>
      </c>
      <c r="M27" s="165"/>
      <c r="N27" s="165">
        <v>21.1</v>
      </c>
      <c r="O27" s="88"/>
      <c r="P27" s="108">
        <v>21.6</v>
      </c>
      <c r="Q27" s="165"/>
      <c r="R27" s="88">
        <v>39.9</v>
      </c>
      <c r="S27" s="84">
        <v>38</v>
      </c>
      <c r="T27" s="108">
        <v>0.45</v>
      </c>
      <c r="U27" s="165"/>
      <c r="V27" s="165" t="s">
        <v>183</v>
      </c>
      <c r="W27" s="357" t="s">
        <v>191</v>
      </c>
      <c r="X27" s="190"/>
      <c r="Y27" s="165" t="s">
        <v>120</v>
      </c>
      <c r="Z27" s="165"/>
      <c r="AA27" s="165" t="s">
        <v>120</v>
      </c>
      <c r="AB27" s="165"/>
      <c r="AC27" s="165">
        <v>1.12</v>
      </c>
      <c r="AD27" s="88"/>
      <c r="AE27" s="165" t="s">
        <v>120</v>
      </c>
      <c r="AF27" s="84"/>
      <c r="AG27" s="165">
        <v>1.55</v>
      </c>
      <c r="AH27" s="165"/>
      <c r="AI27" s="89">
        <v>1.07</v>
      </c>
      <c r="AJ27" s="84">
        <v>4</v>
      </c>
      <c r="AK27" s="108">
        <v>5.2</v>
      </c>
      <c r="AL27" s="165"/>
      <c r="AM27" s="165">
        <v>5.2</v>
      </c>
      <c r="AN27" s="357" t="s">
        <v>195</v>
      </c>
      <c r="AO27" s="165"/>
      <c r="AP27" s="165">
        <v>20</v>
      </c>
      <c r="AQ27" s="165"/>
      <c r="AR27" s="165">
        <v>27.2</v>
      </c>
      <c r="AS27" s="165"/>
      <c r="AT27" s="165">
        <v>19.6</v>
      </c>
      <c r="AU27" s="88"/>
      <c r="AV27" s="288">
        <v>73.6</v>
      </c>
      <c r="AW27" s="84"/>
      <c r="AX27" s="89">
        <v>26.9</v>
      </c>
      <c r="AY27" s="165"/>
      <c r="AZ27" s="324">
        <v>137</v>
      </c>
      <c r="BA27" s="84">
        <v>8</v>
      </c>
      <c r="BB27" s="337">
        <v>50</v>
      </c>
      <c r="BC27" s="333">
        <v>100</v>
      </c>
      <c r="BD27" s="332">
        <v>36</v>
      </c>
    </row>
    <row r="28" spans="1:56" ht="12.75">
      <c r="A28" s="231" t="s">
        <v>44</v>
      </c>
      <c r="B28" s="16" t="s">
        <v>8</v>
      </c>
      <c r="C28" s="108">
        <v>0.3</v>
      </c>
      <c r="D28" s="165"/>
      <c r="E28" s="165" t="s">
        <v>178</v>
      </c>
      <c r="F28" s="357" t="s">
        <v>188</v>
      </c>
      <c r="G28" s="165"/>
      <c r="H28" s="165" t="s">
        <v>48</v>
      </c>
      <c r="I28" s="165"/>
      <c r="J28" s="165" t="s">
        <v>49</v>
      </c>
      <c r="K28" s="165"/>
      <c r="L28" s="165" t="s">
        <v>49</v>
      </c>
      <c r="M28" s="165"/>
      <c r="N28" s="165" t="s">
        <v>49</v>
      </c>
      <c r="O28" s="88"/>
      <c r="P28" s="108" t="s">
        <v>49</v>
      </c>
      <c r="Q28" s="165"/>
      <c r="R28" s="88" t="s">
        <v>49</v>
      </c>
      <c r="S28" s="84" t="s">
        <v>45</v>
      </c>
      <c r="T28" s="108" t="s">
        <v>178</v>
      </c>
      <c r="U28" s="165"/>
      <c r="V28" s="165" t="s">
        <v>48</v>
      </c>
      <c r="W28" s="357" t="s">
        <v>192</v>
      </c>
      <c r="X28" s="190"/>
      <c r="Y28" s="165" t="s">
        <v>48</v>
      </c>
      <c r="Z28" s="165"/>
      <c r="AA28" s="165" t="s">
        <v>49</v>
      </c>
      <c r="AB28" s="165"/>
      <c r="AC28" s="165" t="s">
        <v>49</v>
      </c>
      <c r="AD28" s="88"/>
      <c r="AE28" s="165" t="s">
        <v>49</v>
      </c>
      <c r="AF28" s="84"/>
      <c r="AG28" s="165">
        <v>0.06</v>
      </c>
      <c r="AH28" s="165"/>
      <c r="AI28" s="89">
        <v>0.2</v>
      </c>
      <c r="AJ28" s="84">
        <v>0.32</v>
      </c>
      <c r="AK28" s="108">
        <v>0.23</v>
      </c>
      <c r="AL28" s="165"/>
      <c r="AM28" s="165" t="s">
        <v>178</v>
      </c>
      <c r="AN28" s="357" t="s">
        <v>188</v>
      </c>
      <c r="AO28" s="165"/>
      <c r="AP28" s="165" t="s">
        <v>48</v>
      </c>
      <c r="AQ28" s="165"/>
      <c r="AR28" s="165" t="s">
        <v>49</v>
      </c>
      <c r="AS28" s="165"/>
      <c r="AT28" s="165" t="s">
        <v>49</v>
      </c>
      <c r="AU28" s="88"/>
      <c r="AV28" s="165" t="s">
        <v>49</v>
      </c>
      <c r="AW28" s="84"/>
      <c r="AX28" s="89" t="s">
        <v>49</v>
      </c>
      <c r="AY28" s="165"/>
      <c r="AZ28" s="165" t="s">
        <v>49</v>
      </c>
      <c r="BA28" s="103">
        <v>0.51</v>
      </c>
      <c r="BB28" s="337">
        <v>0.5</v>
      </c>
      <c r="BC28" s="333">
        <v>2.5</v>
      </c>
      <c r="BD28" s="332">
        <v>0</v>
      </c>
    </row>
    <row r="29" spans="1:56" ht="12.75">
      <c r="A29" s="231" t="s">
        <v>47</v>
      </c>
      <c r="B29" s="16" t="s">
        <v>8</v>
      </c>
      <c r="C29" s="108"/>
      <c r="D29" s="165"/>
      <c r="E29" s="165"/>
      <c r="F29" s="357" t="s">
        <v>189</v>
      </c>
      <c r="G29" s="165"/>
      <c r="H29" s="165"/>
      <c r="I29" s="165"/>
      <c r="J29" s="165"/>
      <c r="K29" s="165"/>
      <c r="L29" s="165"/>
      <c r="M29" s="165"/>
      <c r="N29" s="165"/>
      <c r="O29" s="88"/>
      <c r="P29" s="108"/>
      <c r="Q29" s="165"/>
      <c r="R29" s="88"/>
      <c r="S29" s="84"/>
      <c r="T29" s="108"/>
      <c r="U29" s="165"/>
      <c r="V29" s="165"/>
      <c r="W29" s="358" t="s">
        <v>190</v>
      </c>
      <c r="X29" s="190"/>
      <c r="Y29" s="165"/>
      <c r="Z29" s="165"/>
      <c r="AA29" s="165"/>
      <c r="AB29" s="165"/>
      <c r="AC29" s="165"/>
      <c r="AD29" s="88"/>
      <c r="AE29" s="165"/>
      <c r="AF29" s="84"/>
      <c r="AG29" s="165"/>
      <c r="AH29" s="165"/>
      <c r="AI29" s="89"/>
      <c r="AJ29" s="84"/>
      <c r="AK29" s="108"/>
      <c r="AL29" s="165"/>
      <c r="AM29" s="165"/>
      <c r="AN29" s="357" t="s">
        <v>194</v>
      </c>
      <c r="AO29" s="165"/>
      <c r="AP29" s="165"/>
      <c r="AQ29" s="165"/>
      <c r="AR29" s="165"/>
      <c r="AS29" s="165"/>
      <c r="AT29" s="165"/>
      <c r="AU29" s="88"/>
      <c r="AV29" s="165"/>
      <c r="AW29" s="84"/>
      <c r="AX29" s="89"/>
      <c r="AY29" s="165"/>
      <c r="AZ29" s="165"/>
      <c r="BA29" s="84"/>
      <c r="BB29" s="337" t="s">
        <v>50</v>
      </c>
      <c r="BC29" s="333">
        <v>4</v>
      </c>
      <c r="BD29" s="332">
        <v>0</v>
      </c>
    </row>
    <row r="30" spans="1:56" ht="12.75">
      <c r="A30" s="231" t="s">
        <v>51</v>
      </c>
      <c r="B30" s="16" t="s">
        <v>8</v>
      </c>
      <c r="C30" s="108" t="s">
        <v>144</v>
      </c>
      <c r="D30" s="165"/>
      <c r="E30" s="165" t="s">
        <v>144</v>
      </c>
      <c r="F30" s="165" t="s">
        <v>16</v>
      </c>
      <c r="G30" s="165"/>
      <c r="H30" s="165" t="s">
        <v>144</v>
      </c>
      <c r="I30" s="165"/>
      <c r="J30" s="165" t="s">
        <v>120</v>
      </c>
      <c r="K30" s="165"/>
      <c r="L30" s="165" t="s">
        <v>120</v>
      </c>
      <c r="M30" s="165"/>
      <c r="N30" s="165">
        <v>1</v>
      </c>
      <c r="O30" s="88"/>
      <c r="P30" s="108" t="s">
        <v>16</v>
      </c>
      <c r="Q30" s="165"/>
      <c r="R30" s="88">
        <v>1</v>
      </c>
      <c r="S30" s="84"/>
      <c r="T30" s="108" t="s">
        <v>144</v>
      </c>
      <c r="U30" s="165"/>
      <c r="V30" s="165" t="s">
        <v>144</v>
      </c>
      <c r="W30" s="165">
        <v>3.6</v>
      </c>
      <c r="X30" s="190"/>
      <c r="Y30" s="165" t="s">
        <v>144</v>
      </c>
      <c r="Z30" s="165"/>
      <c r="AA30" s="165">
        <v>7.9</v>
      </c>
      <c r="AB30" s="165"/>
      <c r="AC30" s="165">
        <v>4.1</v>
      </c>
      <c r="AD30" s="88"/>
      <c r="AE30" s="165">
        <v>3</v>
      </c>
      <c r="AF30" s="84"/>
      <c r="AG30" s="165">
        <v>4</v>
      </c>
      <c r="AH30" s="165"/>
      <c r="AI30" s="89">
        <v>5.9</v>
      </c>
      <c r="AJ30" s="84"/>
      <c r="AK30" s="108" t="s">
        <v>144</v>
      </c>
      <c r="AL30" s="165"/>
      <c r="AM30" s="165" t="s">
        <v>144</v>
      </c>
      <c r="AN30" s="165" t="s">
        <v>16</v>
      </c>
      <c r="AO30" s="165"/>
      <c r="AP30" s="165" t="s">
        <v>144</v>
      </c>
      <c r="AQ30" s="165"/>
      <c r="AR30" s="165" t="s">
        <v>120</v>
      </c>
      <c r="AS30" s="165"/>
      <c r="AT30" s="165" t="s">
        <v>120</v>
      </c>
      <c r="AU30" s="88"/>
      <c r="AV30" s="165" t="s">
        <v>16</v>
      </c>
      <c r="AW30" s="84"/>
      <c r="AX30" s="89">
        <v>0.8</v>
      </c>
      <c r="AY30" s="165"/>
      <c r="AZ30" s="165">
        <v>1.2</v>
      </c>
      <c r="BA30" s="84"/>
      <c r="BB30" s="337"/>
      <c r="BC30" s="333"/>
      <c r="BD30" s="332"/>
    </row>
    <row r="31" spans="1:56" ht="12.75">
      <c r="A31" s="231" t="s">
        <v>52</v>
      </c>
      <c r="B31" s="16" t="s">
        <v>8</v>
      </c>
      <c r="C31" s="108">
        <v>4.4</v>
      </c>
      <c r="D31" s="165"/>
      <c r="E31" s="165">
        <v>5.6</v>
      </c>
      <c r="F31" s="165">
        <v>4.4</v>
      </c>
      <c r="G31" s="165"/>
      <c r="H31" s="165">
        <v>4.74</v>
      </c>
      <c r="I31" s="165"/>
      <c r="J31" s="165" t="s">
        <v>202</v>
      </c>
      <c r="K31" s="165"/>
      <c r="L31" s="165" t="s">
        <v>218</v>
      </c>
      <c r="M31" s="165"/>
      <c r="N31" s="165">
        <v>5.77</v>
      </c>
      <c r="O31" s="88"/>
      <c r="P31" s="108">
        <v>4.88</v>
      </c>
      <c r="Q31" s="165"/>
      <c r="R31" s="88">
        <v>10</v>
      </c>
      <c r="S31" s="84"/>
      <c r="T31" s="108">
        <v>0.45</v>
      </c>
      <c r="U31" s="165"/>
      <c r="V31" s="165" t="s">
        <v>184</v>
      </c>
      <c r="W31" s="165">
        <v>3.9</v>
      </c>
      <c r="X31" s="190"/>
      <c r="Y31" s="165" t="s">
        <v>166</v>
      </c>
      <c r="Z31" s="165"/>
      <c r="AA31" s="165" t="s">
        <v>206</v>
      </c>
      <c r="AB31" s="165"/>
      <c r="AC31" s="165" t="s">
        <v>219</v>
      </c>
      <c r="AD31" s="88"/>
      <c r="AE31" s="165">
        <v>3.12</v>
      </c>
      <c r="AF31" s="84"/>
      <c r="AG31" s="165">
        <v>4.37</v>
      </c>
      <c r="AH31" s="165"/>
      <c r="AI31" s="89">
        <v>6.2</v>
      </c>
      <c r="AJ31" s="84"/>
      <c r="AK31" s="108">
        <v>5.4</v>
      </c>
      <c r="AL31" s="165"/>
      <c r="AM31" s="165">
        <v>5.2</v>
      </c>
      <c r="AN31" s="165">
        <v>5.1</v>
      </c>
      <c r="AO31" s="165"/>
      <c r="AP31" s="165">
        <v>4.52</v>
      </c>
      <c r="AQ31" s="165"/>
      <c r="AR31" s="165" t="s">
        <v>210</v>
      </c>
      <c r="AS31" s="165"/>
      <c r="AT31" s="165" t="s">
        <v>220</v>
      </c>
      <c r="AU31" s="88"/>
      <c r="AV31" s="165">
        <v>16.6</v>
      </c>
      <c r="AW31" s="84"/>
      <c r="AX31" s="89">
        <v>6.88</v>
      </c>
      <c r="AY31" s="165"/>
      <c r="AZ31" s="165">
        <v>32.1</v>
      </c>
      <c r="BA31" s="84"/>
      <c r="BB31" s="337"/>
      <c r="BC31" s="333"/>
      <c r="BD31" s="332"/>
    </row>
    <row r="32" spans="1:56" ht="12.75">
      <c r="A32" s="231" t="s">
        <v>53</v>
      </c>
      <c r="B32" s="16" t="s">
        <v>8</v>
      </c>
      <c r="C32" s="108" t="s">
        <v>57</v>
      </c>
      <c r="D32" s="165"/>
      <c r="E32" s="165" t="s">
        <v>181</v>
      </c>
      <c r="F32" s="165">
        <v>0.05</v>
      </c>
      <c r="G32" s="165"/>
      <c r="H32" s="165"/>
      <c r="I32" s="165"/>
      <c r="J32" s="165">
        <v>0.05</v>
      </c>
      <c r="K32" s="165"/>
      <c r="L32" s="165">
        <v>0.03</v>
      </c>
      <c r="M32" s="165"/>
      <c r="N32" s="165">
        <v>0.055</v>
      </c>
      <c r="O32" s="88"/>
      <c r="P32" s="108">
        <v>0.053</v>
      </c>
      <c r="Q32" s="165"/>
      <c r="R32" s="88">
        <v>0.124</v>
      </c>
      <c r="S32" s="84" t="s">
        <v>16</v>
      </c>
      <c r="T32" s="108" t="s">
        <v>49</v>
      </c>
      <c r="U32" s="165"/>
      <c r="V32" s="165">
        <v>0.09</v>
      </c>
      <c r="W32" s="165">
        <v>0.14</v>
      </c>
      <c r="X32" s="190"/>
      <c r="Y32" s="165"/>
      <c r="Z32" s="165"/>
      <c r="AA32" s="165">
        <v>0.19</v>
      </c>
      <c r="AB32" s="165"/>
      <c r="AC32" s="165" t="s">
        <v>64</v>
      </c>
      <c r="AD32" s="88"/>
      <c r="AE32" s="165">
        <v>0.013</v>
      </c>
      <c r="AF32" s="84"/>
      <c r="AG32" s="165">
        <v>0.092</v>
      </c>
      <c r="AH32" s="165"/>
      <c r="AI32" s="89" t="s">
        <v>64</v>
      </c>
      <c r="AJ32" s="84" t="s">
        <v>16</v>
      </c>
      <c r="AK32" s="108" t="s">
        <v>176</v>
      </c>
      <c r="AL32" s="165"/>
      <c r="AM32" s="165" t="s">
        <v>181</v>
      </c>
      <c r="AN32" s="165">
        <v>0.06</v>
      </c>
      <c r="AO32" s="165"/>
      <c r="AP32" s="165"/>
      <c r="AQ32" s="165"/>
      <c r="AR32" s="165">
        <v>0.09</v>
      </c>
      <c r="AS32" s="165"/>
      <c r="AT32" s="165">
        <v>0.066</v>
      </c>
      <c r="AU32" s="88"/>
      <c r="AV32" s="165">
        <v>0.093</v>
      </c>
      <c r="AW32" s="84"/>
      <c r="AX32" s="89">
        <v>0.081</v>
      </c>
      <c r="AY32" s="165"/>
      <c r="AZ32" s="165">
        <v>0.136</v>
      </c>
      <c r="BA32" s="84" t="s">
        <v>16</v>
      </c>
      <c r="BB32" s="339"/>
      <c r="BC32" s="338"/>
      <c r="BD32" s="332">
        <v>0.06</v>
      </c>
    </row>
    <row r="33" spans="1:56" ht="12.75">
      <c r="A33" s="231" t="s">
        <v>56</v>
      </c>
      <c r="B33" s="16" t="s">
        <v>8</v>
      </c>
      <c r="C33" s="108">
        <v>0.13</v>
      </c>
      <c r="D33" s="165"/>
      <c r="E33" s="165" t="s">
        <v>182</v>
      </c>
      <c r="F33" s="165">
        <v>0.15</v>
      </c>
      <c r="G33" s="165"/>
      <c r="H33" s="165">
        <v>0.13</v>
      </c>
      <c r="I33" s="165"/>
      <c r="J33" s="165"/>
      <c r="K33" s="165"/>
      <c r="L33" s="165"/>
      <c r="M33" s="165"/>
      <c r="N33" s="165"/>
      <c r="O33" s="88"/>
      <c r="P33" s="108"/>
      <c r="Q33" s="165"/>
      <c r="R33" s="88"/>
      <c r="S33" s="84"/>
      <c r="T33" s="108" t="s">
        <v>49</v>
      </c>
      <c r="U33" s="165"/>
      <c r="V33" s="165">
        <v>0.04</v>
      </c>
      <c r="W33" s="165" t="s">
        <v>46</v>
      </c>
      <c r="X33" s="165"/>
      <c r="Y33" s="165" t="s">
        <v>49</v>
      </c>
      <c r="Z33" s="165"/>
      <c r="AA33" s="165"/>
      <c r="AB33" s="165"/>
      <c r="AC33" s="165"/>
      <c r="AD33" s="88"/>
      <c r="AE33" s="165"/>
      <c r="AF33" s="84"/>
      <c r="AG33" s="165"/>
      <c r="AH33" s="165"/>
      <c r="AI33" s="89"/>
      <c r="AJ33" s="84"/>
      <c r="AK33" s="108">
        <v>0.15</v>
      </c>
      <c r="AL33" s="165"/>
      <c r="AM33" s="165">
        <v>0.19</v>
      </c>
      <c r="AN33" s="165" t="s">
        <v>46</v>
      </c>
      <c r="AO33" s="165"/>
      <c r="AP33" s="165">
        <v>0.14</v>
      </c>
      <c r="AQ33" s="165"/>
      <c r="AR33" s="165"/>
      <c r="AS33" s="165"/>
      <c r="AT33" s="165"/>
      <c r="AU33" s="88"/>
      <c r="AV33" s="165"/>
      <c r="AW33" s="84"/>
      <c r="AX33" s="89"/>
      <c r="AY33" s="165"/>
      <c r="AZ33" s="165"/>
      <c r="BA33" s="84"/>
      <c r="BB33" s="337"/>
      <c r="BC33" s="333"/>
      <c r="BD33" s="332"/>
    </row>
    <row r="34" spans="1:56" ht="18.75">
      <c r="A34" s="229" t="s">
        <v>58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230"/>
    </row>
    <row r="35" spans="1:56" ht="12.75">
      <c r="A35" s="231" t="s">
        <v>59</v>
      </c>
      <c r="B35" s="16" t="s">
        <v>8</v>
      </c>
      <c r="C35" s="108" t="s">
        <v>45</v>
      </c>
      <c r="D35" s="165" t="s">
        <v>45</v>
      </c>
      <c r="E35" s="165" t="s">
        <v>45</v>
      </c>
      <c r="F35" s="165" t="s">
        <v>68</v>
      </c>
      <c r="G35" s="165" t="s">
        <v>45</v>
      </c>
      <c r="H35" s="165" t="s">
        <v>45</v>
      </c>
      <c r="I35" s="165" t="s">
        <v>45</v>
      </c>
      <c r="J35" s="165" t="s">
        <v>45</v>
      </c>
      <c r="K35" s="165" t="s">
        <v>45</v>
      </c>
      <c r="L35" s="165" t="s">
        <v>45</v>
      </c>
      <c r="M35" s="165" t="s">
        <v>45</v>
      </c>
      <c r="N35" s="165" t="s">
        <v>45</v>
      </c>
      <c r="O35" s="88" t="s">
        <v>45</v>
      </c>
      <c r="P35" s="108" t="s">
        <v>45</v>
      </c>
      <c r="Q35" s="165" t="s">
        <v>45</v>
      </c>
      <c r="R35" s="88" t="s">
        <v>45</v>
      </c>
      <c r="S35" s="84" t="s">
        <v>64</v>
      </c>
      <c r="T35" s="108" t="s">
        <v>45</v>
      </c>
      <c r="U35" s="165" t="s">
        <v>45</v>
      </c>
      <c r="V35" s="165" t="s">
        <v>45</v>
      </c>
      <c r="W35" s="165" t="s">
        <v>64</v>
      </c>
      <c r="X35" s="190" t="s">
        <v>45</v>
      </c>
      <c r="Y35" s="165" t="s">
        <v>45</v>
      </c>
      <c r="Z35" s="165" t="s">
        <v>45</v>
      </c>
      <c r="AA35" s="165" t="s">
        <v>45</v>
      </c>
      <c r="AB35" s="165" t="s">
        <v>45</v>
      </c>
      <c r="AC35" s="190" t="s">
        <v>45</v>
      </c>
      <c r="AD35" s="121" t="s">
        <v>45</v>
      </c>
      <c r="AE35" s="190" t="s">
        <v>45</v>
      </c>
      <c r="AF35" s="90" t="s">
        <v>45</v>
      </c>
      <c r="AG35" s="190" t="s">
        <v>45</v>
      </c>
      <c r="AH35" s="190" t="s">
        <v>45</v>
      </c>
      <c r="AI35" s="314" t="s">
        <v>45</v>
      </c>
      <c r="AJ35" s="90" t="s">
        <v>64</v>
      </c>
      <c r="AK35" s="108" t="s">
        <v>45</v>
      </c>
      <c r="AL35" s="165" t="s">
        <v>45</v>
      </c>
      <c r="AM35" s="165" t="s">
        <v>45</v>
      </c>
      <c r="AN35" s="165" t="s">
        <v>64</v>
      </c>
      <c r="AO35" s="165" t="s">
        <v>45</v>
      </c>
      <c r="AP35" s="165" t="s">
        <v>45</v>
      </c>
      <c r="AQ35" s="165" t="s">
        <v>45</v>
      </c>
      <c r="AR35" s="165" t="s">
        <v>45</v>
      </c>
      <c r="AS35" s="165" t="s">
        <v>45</v>
      </c>
      <c r="AT35" s="190" t="s">
        <v>45</v>
      </c>
      <c r="AU35" s="121" t="s">
        <v>45</v>
      </c>
      <c r="AV35" s="165" t="s">
        <v>45</v>
      </c>
      <c r="AW35" s="84" t="s">
        <v>45</v>
      </c>
      <c r="AX35" s="89" t="s">
        <v>45</v>
      </c>
      <c r="AY35" s="165" t="s">
        <v>45</v>
      </c>
      <c r="AZ35" s="190" t="s">
        <v>45</v>
      </c>
      <c r="BA35" s="90" t="s">
        <v>64</v>
      </c>
      <c r="BB35" s="337"/>
      <c r="BC35" s="333"/>
      <c r="BD35" s="332"/>
    </row>
    <row r="36" spans="1:56" ht="12.75">
      <c r="A36" s="231" t="s">
        <v>62</v>
      </c>
      <c r="B36" s="16" t="s">
        <v>8</v>
      </c>
      <c r="C36" s="108" t="s">
        <v>137</v>
      </c>
      <c r="D36" s="165" t="s">
        <v>137</v>
      </c>
      <c r="E36" s="165" t="s">
        <v>137</v>
      </c>
      <c r="F36" s="165" t="s">
        <v>45</v>
      </c>
      <c r="G36" s="165" t="s">
        <v>137</v>
      </c>
      <c r="H36" s="165" t="s">
        <v>137</v>
      </c>
      <c r="I36" s="165" t="s">
        <v>137</v>
      </c>
      <c r="J36" s="165">
        <v>0.00024</v>
      </c>
      <c r="K36" s="165">
        <v>0.00047</v>
      </c>
      <c r="L36" s="165">
        <v>0.00132</v>
      </c>
      <c r="M36" s="165">
        <v>0.00024</v>
      </c>
      <c r="N36" s="165" t="s">
        <v>203</v>
      </c>
      <c r="O36" s="88" t="s">
        <v>203</v>
      </c>
      <c r="P36" s="108" t="s">
        <v>203</v>
      </c>
      <c r="Q36" s="165" t="s">
        <v>203</v>
      </c>
      <c r="R36" s="88">
        <v>0.00033</v>
      </c>
      <c r="S36" s="84" t="s">
        <v>230</v>
      </c>
      <c r="T36" s="108" t="s">
        <v>137</v>
      </c>
      <c r="U36" s="165" t="s">
        <v>137</v>
      </c>
      <c r="V36" s="165" t="s">
        <v>137</v>
      </c>
      <c r="W36" s="165" t="s">
        <v>45</v>
      </c>
      <c r="X36" s="190" t="s">
        <v>137</v>
      </c>
      <c r="Y36" s="165" t="s">
        <v>137</v>
      </c>
      <c r="Z36" s="165" t="s">
        <v>137</v>
      </c>
      <c r="AA36" s="165">
        <v>0.00679</v>
      </c>
      <c r="AB36" s="165">
        <v>0.00426</v>
      </c>
      <c r="AC36" s="190">
        <v>0.00058</v>
      </c>
      <c r="AD36" s="121">
        <v>0.00329</v>
      </c>
      <c r="AE36" s="190">
        <v>0.00336</v>
      </c>
      <c r="AF36" s="90">
        <v>0.00175</v>
      </c>
      <c r="AG36" s="190">
        <v>0.00203</v>
      </c>
      <c r="AH36" s="190">
        <v>0.00045</v>
      </c>
      <c r="AI36" s="314">
        <v>0.00067</v>
      </c>
      <c r="AJ36" s="90">
        <v>0.00746</v>
      </c>
      <c r="AK36" s="108" t="s">
        <v>137</v>
      </c>
      <c r="AL36" s="165" t="s">
        <v>137</v>
      </c>
      <c r="AM36" s="165" t="s">
        <v>137</v>
      </c>
      <c r="AN36" s="165" t="s">
        <v>45</v>
      </c>
      <c r="AO36" s="165" t="s">
        <v>137</v>
      </c>
      <c r="AP36" s="165" t="s">
        <v>137</v>
      </c>
      <c r="AQ36" s="165" t="s">
        <v>137</v>
      </c>
      <c r="AR36" s="165" t="s">
        <v>203</v>
      </c>
      <c r="AS36" s="165">
        <v>0.00063</v>
      </c>
      <c r="AT36" s="190" t="s">
        <v>145</v>
      </c>
      <c r="AU36" s="121" t="s">
        <v>221</v>
      </c>
      <c r="AV36" s="165">
        <v>0.00021</v>
      </c>
      <c r="AW36" s="84">
        <v>0.00024</v>
      </c>
      <c r="AX36" s="89">
        <v>0.00023</v>
      </c>
      <c r="AY36" s="165">
        <v>0.00022</v>
      </c>
      <c r="AZ36" s="190">
        <v>0.00035</v>
      </c>
      <c r="BA36" s="90">
        <v>0.00111</v>
      </c>
      <c r="BB36" s="337">
        <v>0.01</v>
      </c>
      <c r="BC36" s="333">
        <v>0.1</v>
      </c>
      <c r="BD36" s="332">
        <v>0</v>
      </c>
    </row>
    <row r="37" spans="1:56" ht="12.75">
      <c r="A37" s="231" t="s">
        <v>65</v>
      </c>
      <c r="B37" s="16" t="s">
        <v>8</v>
      </c>
      <c r="C37" s="108" t="s">
        <v>45</v>
      </c>
      <c r="D37" s="165" t="s">
        <v>45</v>
      </c>
      <c r="E37" s="165" t="s">
        <v>45</v>
      </c>
      <c r="F37" s="165" t="s">
        <v>48</v>
      </c>
      <c r="G37" s="165" t="s">
        <v>45</v>
      </c>
      <c r="H37" s="165" t="s">
        <v>45</v>
      </c>
      <c r="I37" s="165" t="s">
        <v>45</v>
      </c>
      <c r="J37" s="165" t="s">
        <v>60</v>
      </c>
      <c r="K37" s="165" t="s">
        <v>60</v>
      </c>
      <c r="L37" s="165" t="s">
        <v>60</v>
      </c>
      <c r="M37" s="165" t="s">
        <v>60</v>
      </c>
      <c r="N37" s="165" t="s">
        <v>60</v>
      </c>
      <c r="O37" s="88" t="s">
        <v>60</v>
      </c>
      <c r="P37" s="108" t="s">
        <v>60</v>
      </c>
      <c r="Q37" s="165" t="s">
        <v>60</v>
      </c>
      <c r="R37" s="88" t="s">
        <v>60</v>
      </c>
      <c r="S37" s="84" t="s">
        <v>64</v>
      </c>
      <c r="T37" s="108" t="s">
        <v>45</v>
      </c>
      <c r="U37" s="165" t="s">
        <v>45</v>
      </c>
      <c r="V37" s="165" t="s">
        <v>45</v>
      </c>
      <c r="W37" s="165" t="s">
        <v>48</v>
      </c>
      <c r="X37" s="190" t="s">
        <v>45</v>
      </c>
      <c r="Y37" s="165" t="s">
        <v>45</v>
      </c>
      <c r="Z37" s="165" t="s">
        <v>45</v>
      </c>
      <c r="AA37" s="165" t="s">
        <v>60</v>
      </c>
      <c r="AB37" s="165" t="s">
        <v>60</v>
      </c>
      <c r="AC37" s="190" t="s">
        <v>60</v>
      </c>
      <c r="AD37" s="121" t="s">
        <v>60</v>
      </c>
      <c r="AE37" s="190" t="s">
        <v>60</v>
      </c>
      <c r="AF37" s="90" t="s">
        <v>60</v>
      </c>
      <c r="AG37" s="190" t="s">
        <v>60</v>
      </c>
      <c r="AH37" s="190" t="s">
        <v>60</v>
      </c>
      <c r="AI37" s="314" t="s">
        <v>60</v>
      </c>
      <c r="AJ37" s="90" t="s">
        <v>64</v>
      </c>
      <c r="AK37" s="108" t="s">
        <v>45</v>
      </c>
      <c r="AL37" s="165" t="s">
        <v>45</v>
      </c>
      <c r="AM37" s="165" t="s">
        <v>45</v>
      </c>
      <c r="AN37" s="165" t="s">
        <v>48</v>
      </c>
      <c r="AO37" s="165" t="s">
        <v>45</v>
      </c>
      <c r="AP37" s="165" t="s">
        <v>45</v>
      </c>
      <c r="AQ37" s="165" t="s">
        <v>45</v>
      </c>
      <c r="AR37" s="165" t="s">
        <v>60</v>
      </c>
      <c r="AS37" s="165" t="s">
        <v>60</v>
      </c>
      <c r="AT37" s="190" t="s">
        <v>60</v>
      </c>
      <c r="AU37" s="121" t="s">
        <v>60</v>
      </c>
      <c r="AV37" s="165" t="s">
        <v>60</v>
      </c>
      <c r="AW37" s="84" t="s">
        <v>60</v>
      </c>
      <c r="AX37" s="89" t="s">
        <v>60</v>
      </c>
      <c r="AY37" s="165" t="s">
        <v>60</v>
      </c>
      <c r="AZ37" s="190" t="s">
        <v>60</v>
      </c>
      <c r="BA37" s="90" t="s">
        <v>76</v>
      </c>
      <c r="BB37" s="337"/>
      <c r="BC37" s="333"/>
      <c r="BD37" s="332"/>
    </row>
    <row r="38" spans="1:56" ht="12.75">
      <c r="A38" s="231" t="s">
        <v>67</v>
      </c>
      <c r="B38" s="16" t="s">
        <v>8</v>
      </c>
      <c r="C38" s="108" t="s">
        <v>45</v>
      </c>
      <c r="D38" s="165" t="s">
        <v>45</v>
      </c>
      <c r="E38" s="165" t="s">
        <v>45</v>
      </c>
      <c r="F38" s="165" t="s">
        <v>45</v>
      </c>
      <c r="G38" s="165" t="s">
        <v>45</v>
      </c>
      <c r="H38" s="165" t="s">
        <v>45</v>
      </c>
      <c r="I38" s="165" t="s">
        <v>45</v>
      </c>
      <c r="J38" s="165" t="s">
        <v>68</v>
      </c>
      <c r="K38" s="165" t="s">
        <v>68</v>
      </c>
      <c r="L38" s="165">
        <v>0.0024</v>
      </c>
      <c r="M38" s="165">
        <v>0.0034</v>
      </c>
      <c r="N38" s="165" t="s">
        <v>68</v>
      </c>
      <c r="O38" s="88" t="s">
        <v>68</v>
      </c>
      <c r="P38" s="108" t="s">
        <v>68</v>
      </c>
      <c r="Q38" s="165">
        <v>0.0023</v>
      </c>
      <c r="R38" s="88">
        <v>0.0024</v>
      </c>
      <c r="S38" s="84">
        <v>0.00243</v>
      </c>
      <c r="T38" s="108" t="s">
        <v>45</v>
      </c>
      <c r="U38" s="165" t="s">
        <v>45</v>
      </c>
      <c r="V38" s="165" t="s">
        <v>45</v>
      </c>
      <c r="W38" s="288">
        <v>0.024</v>
      </c>
      <c r="X38" s="190" t="s">
        <v>45</v>
      </c>
      <c r="Y38" s="165">
        <v>0.016</v>
      </c>
      <c r="Z38" s="165">
        <v>0.011</v>
      </c>
      <c r="AA38" s="165">
        <v>0.0371</v>
      </c>
      <c r="AB38" s="165">
        <v>0.0026</v>
      </c>
      <c r="AC38" s="190">
        <v>0.0082</v>
      </c>
      <c r="AD38" s="121">
        <v>0.0182</v>
      </c>
      <c r="AE38" s="190">
        <v>0.0078</v>
      </c>
      <c r="AF38" s="90">
        <v>0.0036</v>
      </c>
      <c r="AG38" s="190">
        <v>0.0179</v>
      </c>
      <c r="AH38" s="190">
        <v>0.0083</v>
      </c>
      <c r="AI38" s="319">
        <v>0.0276</v>
      </c>
      <c r="AJ38" s="90">
        <v>0.001</v>
      </c>
      <c r="AK38" s="108" t="s">
        <v>45</v>
      </c>
      <c r="AL38" s="165" t="s">
        <v>45</v>
      </c>
      <c r="AM38" s="165" t="s">
        <v>45</v>
      </c>
      <c r="AN38" s="165" t="s">
        <v>45</v>
      </c>
      <c r="AO38" s="165" t="s">
        <v>45</v>
      </c>
      <c r="AP38" s="165" t="s">
        <v>45</v>
      </c>
      <c r="AQ38" s="165" t="s">
        <v>45</v>
      </c>
      <c r="AR38" s="165" t="s">
        <v>68</v>
      </c>
      <c r="AS38" s="165" t="s">
        <v>68</v>
      </c>
      <c r="AT38" s="190" t="s">
        <v>68</v>
      </c>
      <c r="AU38" s="121" t="s">
        <v>68</v>
      </c>
      <c r="AV38" s="165" t="s">
        <v>68</v>
      </c>
      <c r="AW38" s="84" t="s">
        <v>68</v>
      </c>
      <c r="AX38" s="89" t="s">
        <v>68</v>
      </c>
      <c r="AY38" s="165" t="s">
        <v>68</v>
      </c>
      <c r="AZ38" s="190">
        <v>0.0029</v>
      </c>
      <c r="BA38" s="90">
        <v>0.00469</v>
      </c>
      <c r="BB38" s="337">
        <v>0.02</v>
      </c>
      <c r="BC38" s="333">
        <v>0.1</v>
      </c>
      <c r="BD38" s="332">
        <v>0.004</v>
      </c>
    </row>
    <row r="39" spans="1:56" ht="12.75">
      <c r="A39" s="231" t="s">
        <v>69</v>
      </c>
      <c r="B39" s="16" t="s">
        <v>8</v>
      </c>
      <c r="C39" s="108" t="s">
        <v>64</v>
      </c>
      <c r="D39" s="165" t="s">
        <v>64</v>
      </c>
      <c r="E39" s="165" t="s">
        <v>64</v>
      </c>
      <c r="F39" s="165" t="s">
        <v>45</v>
      </c>
      <c r="G39" s="165" t="s">
        <v>64</v>
      </c>
      <c r="H39" s="165" t="s">
        <v>64</v>
      </c>
      <c r="I39" s="165" t="s">
        <v>64</v>
      </c>
      <c r="J39" s="165">
        <v>0.00083</v>
      </c>
      <c r="K39" s="165">
        <v>0.00075</v>
      </c>
      <c r="L39" s="165" t="s">
        <v>76</v>
      </c>
      <c r="M39" s="165">
        <v>0.0014</v>
      </c>
      <c r="N39" s="165">
        <v>0.00384</v>
      </c>
      <c r="O39" s="88">
        <v>0.00127</v>
      </c>
      <c r="P39" s="108">
        <v>0.00172</v>
      </c>
      <c r="Q39" s="165">
        <v>0.00158</v>
      </c>
      <c r="R39" s="88">
        <v>0.00326</v>
      </c>
      <c r="S39" s="84">
        <v>0.0015</v>
      </c>
      <c r="T39" s="108" t="s">
        <v>179</v>
      </c>
      <c r="U39" s="165" t="s">
        <v>64</v>
      </c>
      <c r="V39" s="165" t="s">
        <v>64</v>
      </c>
      <c r="W39" s="165" t="s">
        <v>45</v>
      </c>
      <c r="X39" s="190" t="s">
        <v>64</v>
      </c>
      <c r="Y39" s="165" t="s">
        <v>64</v>
      </c>
      <c r="Z39" s="165" t="s">
        <v>64</v>
      </c>
      <c r="AA39" s="165">
        <v>0.0243</v>
      </c>
      <c r="AB39" s="165">
        <v>0.00096</v>
      </c>
      <c r="AC39" s="190">
        <v>0.00134</v>
      </c>
      <c r="AD39" s="121">
        <v>0.00085</v>
      </c>
      <c r="AE39" s="190">
        <v>0.00271</v>
      </c>
      <c r="AF39" s="90">
        <v>0.00086</v>
      </c>
      <c r="AG39" s="190">
        <v>0.00813</v>
      </c>
      <c r="AH39" s="190">
        <v>0.00266</v>
      </c>
      <c r="AI39" s="314" t="s">
        <v>76</v>
      </c>
      <c r="AJ39" s="90">
        <v>0.03922</v>
      </c>
      <c r="AK39" s="108" t="s">
        <v>64</v>
      </c>
      <c r="AL39" s="165" t="s">
        <v>64</v>
      </c>
      <c r="AM39" s="165" t="s">
        <v>64</v>
      </c>
      <c r="AN39" s="165" t="s">
        <v>45</v>
      </c>
      <c r="AO39" s="165" t="s">
        <v>64</v>
      </c>
      <c r="AP39" s="165" t="s">
        <v>45</v>
      </c>
      <c r="AQ39" s="165" t="s">
        <v>64</v>
      </c>
      <c r="AR39" s="165" t="s">
        <v>76</v>
      </c>
      <c r="AS39" s="165">
        <v>0.00073</v>
      </c>
      <c r="AT39" s="190" t="s">
        <v>76</v>
      </c>
      <c r="AU39" s="121">
        <v>0.00065</v>
      </c>
      <c r="AV39" s="165">
        <v>0.00085</v>
      </c>
      <c r="AW39" s="84" t="s">
        <v>76</v>
      </c>
      <c r="AX39" s="89">
        <v>0.00201</v>
      </c>
      <c r="AY39" s="165" t="s">
        <v>76</v>
      </c>
      <c r="AZ39" s="190">
        <v>0.00382</v>
      </c>
      <c r="BA39" s="90">
        <v>0.00867</v>
      </c>
      <c r="BB39" s="337">
        <v>2</v>
      </c>
      <c r="BC39" s="333">
        <v>4</v>
      </c>
      <c r="BD39" s="332">
        <v>0.002</v>
      </c>
    </row>
    <row r="40" spans="1:56" ht="12.75">
      <c r="A40" s="231" t="s">
        <v>70</v>
      </c>
      <c r="B40" s="16" t="s">
        <v>8</v>
      </c>
      <c r="C40" s="108" t="s">
        <v>48</v>
      </c>
      <c r="D40" s="165" t="s">
        <v>48</v>
      </c>
      <c r="E40" s="165" t="s">
        <v>48</v>
      </c>
      <c r="F40" s="165" t="s">
        <v>45</v>
      </c>
      <c r="G40" s="165" t="s">
        <v>48</v>
      </c>
      <c r="H40" s="165" t="s">
        <v>48</v>
      </c>
      <c r="I40" s="165" t="s">
        <v>48</v>
      </c>
      <c r="J40" s="165" t="s">
        <v>64</v>
      </c>
      <c r="K40" s="165">
        <v>0.0059</v>
      </c>
      <c r="L40" s="165">
        <v>0.0071</v>
      </c>
      <c r="M40" s="165" t="s">
        <v>64</v>
      </c>
      <c r="N40" s="165" t="s">
        <v>64</v>
      </c>
      <c r="O40" s="88">
        <v>0.0065</v>
      </c>
      <c r="P40" s="108">
        <v>0.0105</v>
      </c>
      <c r="Q40" s="165">
        <v>0.0107</v>
      </c>
      <c r="R40" s="88">
        <v>0.0134</v>
      </c>
      <c r="S40" s="84">
        <v>0.00833</v>
      </c>
      <c r="T40" s="108" t="s">
        <v>180</v>
      </c>
      <c r="U40" s="165" t="s">
        <v>48</v>
      </c>
      <c r="V40" s="165">
        <v>0.065</v>
      </c>
      <c r="W40" s="165">
        <v>0.01</v>
      </c>
      <c r="X40" s="190" t="s">
        <v>48</v>
      </c>
      <c r="Y40" s="165" t="s">
        <v>48</v>
      </c>
      <c r="Z40" s="165" t="s">
        <v>48</v>
      </c>
      <c r="AA40" s="165">
        <v>0.11</v>
      </c>
      <c r="AB40" s="165">
        <v>0.0103</v>
      </c>
      <c r="AC40" s="190" t="s">
        <v>64</v>
      </c>
      <c r="AD40" s="121" t="s">
        <v>64</v>
      </c>
      <c r="AE40" s="190" t="s">
        <v>64</v>
      </c>
      <c r="AF40" s="90">
        <v>0.008</v>
      </c>
      <c r="AG40" s="190">
        <v>0.0321</v>
      </c>
      <c r="AH40" s="190">
        <v>0.0258</v>
      </c>
      <c r="AI40" s="314">
        <v>0.0138</v>
      </c>
      <c r="AJ40" s="90">
        <v>0.07292</v>
      </c>
      <c r="AK40" s="108" t="s">
        <v>48</v>
      </c>
      <c r="AL40" s="165" t="s">
        <v>48</v>
      </c>
      <c r="AM40" s="165" t="s">
        <v>48</v>
      </c>
      <c r="AN40" s="165" t="s">
        <v>45</v>
      </c>
      <c r="AO40" s="165" t="s">
        <v>48</v>
      </c>
      <c r="AP40" s="165" t="s">
        <v>45</v>
      </c>
      <c r="AQ40" s="165" t="s">
        <v>48</v>
      </c>
      <c r="AR40" s="165" t="s">
        <v>76</v>
      </c>
      <c r="AS40" s="165">
        <v>0.00073</v>
      </c>
      <c r="AT40" s="190" t="s">
        <v>64</v>
      </c>
      <c r="AU40" s="121" t="s">
        <v>64</v>
      </c>
      <c r="AV40" s="165" t="s">
        <v>64</v>
      </c>
      <c r="AW40" s="84" t="s">
        <v>64</v>
      </c>
      <c r="AX40" s="89">
        <v>0.009</v>
      </c>
      <c r="AY40" s="165" t="s">
        <v>64</v>
      </c>
      <c r="AZ40" s="190">
        <v>0.0241</v>
      </c>
      <c r="BA40" s="90">
        <v>0.02454</v>
      </c>
      <c r="BB40" s="337"/>
      <c r="BC40" s="333">
        <v>6</v>
      </c>
      <c r="BD40" s="332">
        <v>0</v>
      </c>
    </row>
    <row r="41" spans="1:56" ht="12.75">
      <c r="A41" s="231" t="s">
        <v>71</v>
      </c>
      <c r="B41" s="16" t="s">
        <v>8</v>
      </c>
      <c r="C41" s="108" t="s">
        <v>45</v>
      </c>
      <c r="D41" s="165" t="s">
        <v>45</v>
      </c>
      <c r="E41" s="165" t="s">
        <v>45</v>
      </c>
      <c r="F41" s="165" t="s">
        <v>45</v>
      </c>
      <c r="G41" s="165" t="s">
        <v>45</v>
      </c>
      <c r="H41" s="165" t="s">
        <v>45</v>
      </c>
      <c r="I41" s="165" t="s">
        <v>45</v>
      </c>
      <c r="J41" s="165" t="s">
        <v>76</v>
      </c>
      <c r="K41" s="165" t="s">
        <v>76</v>
      </c>
      <c r="L41" s="165" t="s">
        <v>76</v>
      </c>
      <c r="M41" s="165" t="s">
        <v>76</v>
      </c>
      <c r="N41" s="165" t="s">
        <v>76</v>
      </c>
      <c r="O41" s="88" t="s">
        <v>76</v>
      </c>
      <c r="P41" s="108" t="s">
        <v>76</v>
      </c>
      <c r="Q41" s="165" t="s">
        <v>76</v>
      </c>
      <c r="R41" s="88" t="s">
        <v>76</v>
      </c>
      <c r="S41" s="84" t="s">
        <v>230</v>
      </c>
      <c r="T41" s="108" t="s">
        <v>45</v>
      </c>
      <c r="U41" s="165" t="s">
        <v>45</v>
      </c>
      <c r="V41" s="165" t="s">
        <v>45</v>
      </c>
      <c r="W41" s="165" t="s">
        <v>45</v>
      </c>
      <c r="X41" s="190" t="s">
        <v>45</v>
      </c>
      <c r="Y41" s="165" t="s">
        <v>45</v>
      </c>
      <c r="Z41" s="165" t="s">
        <v>45</v>
      </c>
      <c r="AA41" s="165">
        <v>0.0182</v>
      </c>
      <c r="AB41" s="165" t="s">
        <v>76</v>
      </c>
      <c r="AC41" s="190" t="s">
        <v>76</v>
      </c>
      <c r="AD41" s="121" t="s">
        <v>76</v>
      </c>
      <c r="AE41" s="190" t="s">
        <v>76</v>
      </c>
      <c r="AF41" s="90" t="s">
        <v>76</v>
      </c>
      <c r="AG41" s="190">
        <v>0.00439</v>
      </c>
      <c r="AH41" s="190" t="s">
        <v>76</v>
      </c>
      <c r="AI41" s="314" t="s">
        <v>76</v>
      </c>
      <c r="AJ41" s="103">
        <v>0.01545</v>
      </c>
      <c r="AK41" s="108" t="s">
        <v>45</v>
      </c>
      <c r="AL41" s="165" t="s">
        <v>45</v>
      </c>
      <c r="AM41" s="165" t="s">
        <v>45</v>
      </c>
      <c r="AN41" s="165" t="s">
        <v>45</v>
      </c>
      <c r="AO41" s="165" t="s">
        <v>45</v>
      </c>
      <c r="AP41" s="165" t="s">
        <v>45</v>
      </c>
      <c r="AQ41" s="165" t="s">
        <v>45</v>
      </c>
      <c r="AR41" s="165" t="s">
        <v>76</v>
      </c>
      <c r="AS41" s="165">
        <v>0.00056</v>
      </c>
      <c r="AT41" s="190" t="s">
        <v>76</v>
      </c>
      <c r="AU41" s="121" t="s">
        <v>76</v>
      </c>
      <c r="AV41" s="165" t="s">
        <v>76</v>
      </c>
      <c r="AW41" s="84" t="s">
        <v>76</v>
      </c>
      <c r="AX41" s="89" t="s">
        <v>76</v>
      </c>
      <c r="AY41" s="165" t="s">
        <v>76</v>
      </c>
      <c r="AZ41" s="190" t="s">
        <v>76</v>
      </c>
      <c r="BA41" s="90">
        <v>0.00098</v>
      </c>
      <c r="BB41" s="337">
        <v>0.01</v>
      </c>
      <c r="BC41" s="333">
        <v>0.125</v>
      </c>
      <c r="BD41" s="332">
        <v>0</v>
      </c>
    </row>
    <row r="42" spans="1:56" ht="12.75">
      <c r="A42" s="231" t="s">
        <v>72</v>
      </c>
      <c r="B42" s="16" t="s">
        <v>8</v>
      </c>
      <c r="C42" s="108" t="s">
        <v>175</v>
      </c>
      <c r="D42" s="165" t="s">
        <v>175</v>
      </c>
      <c r="E42" s="165" t="s">
        <v>175</v>
      </c>
      <c r="F42" s="165" t="s">
        <v>68</v>
      </c>
      <c r="G42" s="165" t="s">
        <v>175</v>
      </c>
      <c r="H42" s="165" t="s">
        <v>175</v>
      </c>
      <c r="I42" s="165" t="s">
        <v>175</v>
      </c>
      <c r="J42" s="165" t="s">
        <v>203</v>
      </c>
      <c r="K42" s="165" t="s">
        <v>203</v>
      </c>
      <c r="L42" s="165" t="s">
        <v>203</v>
      </c>
      <c r="M42" s="165" t="s">
        <v>203</v>
      </c>
      <c r="N42" s="165" t="s">
        <v>203</v>
      </c>
      <c r="O42" s="88" t="s">
        <v>203</v>
      </c>
      <c r="P42" s="108" t="s">
        <v>203</v>
      </c>
      <c r="Q42" s="165" t="s">
        <v>203</v>
      </c>
      <c r="R42" s="88" t="s">
        <v>203</v>
      </c>
      <c r="S42" s="84" t="s">
        <v>230</v>
      </c>
      <c r="T42" s="108" t="s">
        <v>175</v>
      </c>
      <c r="U42" s="165" t="s">
        <v>175</v>
      </c>
      <c r="V42" s="165" t="s">
        <v>175</v>
      </c>
      <c r="W42" s="165" t="s">
        <v>68</v>
      </c>
      <c r="X42" s="190" t="s">
        <v>175</v>
      </c>
      <c r="Y42" s="165" t="s">
        <v>175</v>
      </c>
      <c r="Z42" s="165" t="s">
        <v>175</v>
      </c>
      <c r="AA42" s="165" t="s">
        <v>203</v>
      </c>
      <c r="AB42" s="165" t="s">
        <v>203</v>
      </c>
      <c r="AC42" s="190" t="s">
        <v>203</v>
      </c>
      <c r="AD42" s="121" t="s">
        <v>203</v>
      </c>
      <c r="AE42" s="190" t="s">
        <v>203</v>
      </c>
      <c r="AF42" s="90" t="s">
        <v>203</v>
      </c>
      <c r="AG42" s="190" t="s">
        <v>203</v>
      </c>
      <c r="AH42" s="190" t="s">
        <v>203</v>
      </c>
      <c r="AI42" s="314" t="s">
        <v>203</v>
      </c>
      <c r="AJ42" s="90" t="s">
        <v>230</v>
      </c>
      <c r="AK42" s="108" t="s">
        <v>175</v>
      </c>
      <c r="AL42" s="165" t="s">
        <v>175</v>
      </c>
      <c r="AM42" s="165" t="s">
        <v>175</v>
      </c>
      <c r="AN42" s="165" t="s">
        <v>68</v>
      </c>
      <c r="AO42" s="165" t="s">
        <v>175</v>
      </c>
      <c r="AP42" s="165" t="s">
        <v>175</v>
      </c>
      <c r="AQ42" s="165" t="s">
        <v>175</v>
      </c>
      <c r="AR42" s="165" t="s">
        <v>203</v>
      </c>
      <c r="AS42" s="165" t="s">
        <v>203</v>
      </c>
      <c r="AT42" s="190" t="s">
        <v>203</v>
      </c>
      <c r="AU42" s="121" t="s">
        <v>203</v>
      </c>
      <c r="AV42" s="165" t="s">
        <v>203</v>
      </c>
      <c r="AW42" s="84" t="s">
        <v>203</v>
      </c>
      <c r="AX42" s="89" t="s">
        <v>203</v>
      </c>
      <c r="AY42" s="165" t="s">
        <v>203</v>
      </c>
      <c r="AZ42" s="190" t="s">
        <v>203</v>
      </c>
      <c r="BA42" s="90" t="s">
        <v>230</v>
      </c>
      <c r="BB42" s="337">
        <v>0.005</v>
      </c>
      <c r="BC42" s="333">
        <v>0.025</v>
      </c>
      <c r="BD42" s="332">
        <v>0</v>
      </c>
    </row>
    <row r="43" spans="1:56" ht="12.75">
      <c r="A43" s="231" t="s">
        <v>73</v>
      </c>
      <c r="B43" s="16" t="s">
        <v>8</v>
      </c>
      <c r="C43" s="108" t="s">
        <v>64</v>
      </c>
      <c r="D43" s="165" t="s">
        <v>64</v>
      </c>
      <c r="E43" s="190" t="s">
        <v>64</v>
      </c>
      <c r="F43" s="165" t="s">
        <v>45</v>
      </c>
      <c r="G43" s="165" t="s">
        <v>64</v>
      </c>
      <c r="H43" s="165" t="s">
        <v>64</v>
      </c>
      <c r="I43" s="165" t="s">
        <v>64</v>
      </c>
      <c r="J43" s="165" t="s">
        <v>45</v>
      </c>
      <c r="K43" s="165">
        <v>0.00089</v>
      </c>
      <c r="L43" s="165" t="s">
        <v>76</v>
      </c>
      <c r="M43" s="165">
        <v>0.00412</v>
      </c>
      <c r="N43" s="165" t="s">
        <v>76</v>
      </c>
      <c r="O43" s="88" t="s">
        <v>76</v>
      </c>
      <c r="P43" s="108">
        <v>0.00134</v>
      </c>
      <c r="Q43" s="165" t="s">
        <v>76</v>
      </c>
      <c r="R43" s="88">
        <v>0.00116</v>
      </c>
      <c r="S43" s="84">
        <v>0.00176</v>
      </c>
      <c r="T43" s="108" t="s">
        <v>64</v>
      </c>
      <c r="U43" s="165" t="s">
        <v>64</v>
      </c>
      <c r="V43" s="190" t="s">
        <v>64</v>
      </c>
      <c r="W43" s="165" t="s">
        <v>45</v>
      </c>
      <c r="X43" s="190" t="s">
        <v>64</v>
      </c>
      <c r="Y43" s="165" t="s">
        <v>64</v>
      </c>
      <c r="Z43" s="165" t="s">
        <v>64</v>
      </c>
      <c r="AA43" s="165">
        <v>0.00266</v>
      </c>
      <c r="AB43" s="165" t="s">
        <v>76</v>
      </c>
      <c r="AC43" s="190" t="s">
        <v>76</v>
      </c>
      <c r="AD43" s="121" t="s">
        <v>76</v>
      </c>
      <c r="AE43" s="190" t="s">
        <v>76</v>
      </c>
      <c r="AF43" s="90" t="s">
        <v>76</v>
      </c>
      <c r="AG43" s="190">
        <v>0.00176</v>
      </c>
      <c r="AH43" s="190" t="s">
        <v>76</v>
      </c>
      <c r="AI43" s="314" t="s">
        <v>76</v>
      </c>
      <c r="AJ43" s="90" t="s">
        <v>76</v>
      </c>
      <c r="AK43" s="108" t="s">
        <v>64</v>
      </c>
      <c r="AL43" s="165" t="s">
        <v>64</v>
      </c>
      <c r="AM43" s="190" t="s">
        <v>64</v>
      </c>
      <c r="AN43" s="165" t="s">
        <v>45</v>
      </c>
      <c r="AO43" s="165" t="s">
        <v>64</v>
      </c>
      <c r="AP43" s="165" t="s">
        <v>64</v>
      </c>
      <c r="AQ43" s="165" t="s">
        <v>64</v>
      </c>
      <c r="AR43" s="165">
        <v>0.00069</v>
      </c>
      <c r="AS43" s="165">
        <v>0.00059</v>
      </c>
      <c r="AT43" s="190" t="s">
        <v>76</v>
      </c>
      <c r="AU43" s="121" t="s">
        <v>76</v>
      </c>
      <c r="AV43" s="165" t="s">
        <v>76</v>
      </c>
      <c r="AW43" s="84" t="s">
        <v>76</v>
      </c>
      <c r="AX43" s="89" t="s">
        <v>76</v>
      </c>
      <c r="AY43" s="165" t="s">
        <v>76</v>
      </c>
      <c r="AZ43" s="190">
        <v>0.00128</v>
      </c>
      <c r="BA43" s="90">
        <v>0.0028</v>
      </c>
      <c r="BB43" s="337">
        <v>0.05</v>
      </c>
      <c r="BC43" s="333">
        <v>0.25</v>
      </c>
      <c r="BD43" s="332"/>
    </row>
    <row r="44" spans="1:56" ht="12.75">
      <c r="A44" s="231" t="s">
        <v>74</v>
      </c>
      <c r="B44" s="16" t="s">
        <v>8</v>
      </c>
      <c r="C44" s="108" t="s">
        <v>75</v>
      </c>
      <c r="D44" s="165" t="s">
        <v>75</v>
      </c>
      <c r="E44" s="190" t="s">
        <v>76</v>
      </c>
      <c r="F44" s="165" t="s">
        <v>76</v>
      </c>
      <c r="G44" s="165" t="s">
        <v>75</v>
      </c>
      <c r="H44" s="165" t="s">
        <v>75</v>
      </c>
      <c r="I44" s="165" t="s">
        <v>75</v>
      </c>
      <c r="J44" s="165" t="s">
        <v>203</v>
      </c>
      <c r="K44" s="165" t="s">
        <v>203</v>
      </c>
      <c r="L44" s="165" t="s">
        <v>203</v>
      </c>
      <c r="M44" s="165" t="s">
        <v>203</v>
      </c>
      <c r="N44" s="165" t="s">
        <v>203</v>
      </c>
      <c r="O44" s="88" t="s">
        <v>203</v>
      </c>
      <c r="P44" s="108" t="s">
        <v>75</v>
      </c>
      <c r="Q44" s="165" t="s">
        <v>75</v>
      </c>
      <c r="R44" s="88" t="s">
        <v>75</v>
      </c>
      <c r="S44" s="84" t="s">
        <v>203</v>
      </c>
      <c r="T44" s="108" t="s">
        <v>75</v>
      </c>
      <c r="U44" s="165" t="s">
        <v>75</v>
      </c>
      <c r="V44" s="190" t="s">
        <v>76</v>
      </c>
      <c r="W44" s="165" t="s">
        <v>76</v>
      </c>
      <c r="X44" s="190" t="s">
        <v>75</v>
      </c>
      <c r="Y44" s="165" t="s">
        <v>75</v>
      </c>
      <c r="Z44" s="165" t="s">
        <v>75</v>
      </c>
      <c r="AA44" s="165" t="s">
        <v>203</v>
      </c>
      <c r="AB44" s="165" t="s">
        <v>203</v>
      </c>
      <c r="AC44" s="190" t="s">
        <v>203</v>
      </c>
      <c r="AD44" s="121" t="s">
        <v>203</v>
      </c>
      <c r="AE44" s="190" t="s">
        <v>203</v>
      </c>
      <c r="AF44" s="90" t="s">
        <v>203</v>
      </c>
      <c r="AG44" s="190" t="s">
        <v>75</v>
      </c>
      <c r="AH44" s="190" t="s">
        <v>75</v>
      </c>
      <c r="AI44" s="314" t="s">
        <v>75</v>
      </c>
      <c r="AJ44" s="90" t="s">
        <v>203</v>
      </c>
      <c r="AK44" s="289">
        <v>0.0037</v>
      </c>
      <c r="AL44" s="185">
        <v>0.0075</v>
      </c>
      <c r="AM44" s="288">
        <v>0.0037</v>
      </c>
      <c r="AN44" s="288">
        <v>0.0038</v>
      </c>
      <c r="AO44" s="288">
        <v>0.0043</v>
      </c>
      <c r="AP44" s="288">
        <v>0.0057</v>
      </c>
      <c r="AQ44" s="288">
        <v>0.0045</v>
      </c>
      <c r="AR44" s="288">
        <v>0.00237</v>
      </c>
      <c r="AS44" s="288">
        <v>0.00302</v>
      </c>
      <c r="AT44" s="288">
        <v>0.00377</v>
      </c>
      <c r="AU44" s="112">
        <v>0.00419</v>
      </c>
      <c r="AV44" s="190">
        <v>0.00092</v>
      </c>
      <c r="AW44" s="103">
        <v>0.00217</v>
      </c>
      <c r="AX44" s="314">
        <v>0.00055</v>
      </c>
      <c r="AY44" s="288">
        <v>0.00197</v>
      </c>
      <c r="AZ44" s="190" t="s">
        <v>75</v>
      </c>
      <c r="BA44" s="90" t="s">
        <v>203</v>
      </c>
      <c r="BB44" s="337">
        <v>0.001</v>
      </c>
      <c r="BC44" s="333">
        <v>0.005</v>
      </c>
      <c r="BD44" s="332"/>
    </row>
    <row r="45" spans="1:56" ht="12.75">
      <c r="A45" s="231" t="s">
        <v>77</v>
      </c>
      <c r="B45" s="16" t="s">
        <v>8</v>
      </c>
      <c r="C45" s="276">
        <v>0.78</v>
      </c>
      <c r="D45" s="165">
        <v>0.1</v>
      </c>
      <c r="E45" s="190" t="s">
        <v>48</v>
      </c>
      <c r="F45" s="165">
        <v>0.012</v>
      </c>
      <c r="G45" s="165" t="s">
        <v>48</v>
      </c>
      <c r="H45" s="165" t="s">
        <v>48</v>
      </c>
      <c r="I45" s="165" t="s">
        <v>48</v>
      </c>
      <c r="J45" s="165" t="s">
        <v>45</v>
      </c>
      <c r="K45" s="165">
        <v>0.02</v>
      </c>
      <c r="L45" s="165">
        <v>0.03</v>
      </c>
      <c r="M45" s="165">
        <v>0.02</v>
      </c>
      <c r="N45" s="165" t="s">
        <v>45</v>
      </c>
      <c r="O45" s="88" t="s">
        <v>45</v>
      </c>
      <c r="P45" s="108">
        <v>0.04</v>
      </c>
      <c r="Q45" s="165" t="s">
        <v>45</v>
      </c>
      <c r="R45" s="88" t="s">
        <v>45</v>
      </c>
      <c r="S45" s="84" t="s">
        <v>48</v>
      </c>
      <c r="T45" s="276">
        <v>2.8</v>
      </c>
      <c r="U45" s="172">
        <v>12</v>
      </c>
      <c r="V45" s="166">
        <v>5.2</v>
      </c>
      <c r="W45" s="166">
        <v>13.26</v>
      </c>
      <c r="X45" s="166">
        <v>12</v>
      </c>
      <c r="Y45" s="166">
        <v>2.8</v>
      </c>
      <c r="Z45" s="166">
        <v>5</v>
      </c>
      <c r="AA45" s="166">
        <v>18.3</v>
      </c>
      <c r="AB45" s="166">
        <v>12.6</v>
      </c>
      <c r="AC45" s="166">
        <v>0.88</v>
      </c>
      <c r="AD45" s="113">
        <v>12.3</v>
      </c>
      <c r="AE45" s="166">
        <v>0.25</v>
      </c>
      <c r="AF45" s="102">
        <v>14.4</v>
      </c>
      <c r="AG45" s="166">
        <v>6.22</v>
      </c>
      <c r="AH45" s="190">
        <v>0.1</v>
      </c>
      <c r="AI45" s="314">
        <v>0.093</v>
      </c>
      <c r="AJ45" s="102">
        <v>2.091</v>
      </c>
      <c r="AK45" s="108" t="s">
        <v>48</v>
      </c>
      <c r="AL45" s="165">
        <v>0.14</v>
      </c>
      <c r="AM45" s="190" t="s">
        <v>48</v>
      </c>
      <c r="AN45" s="165" t="s">
        <v>45</v>
      </c>
      <c r="AO45" s="165" t="s">
        <v>48</v>
      </c>
      <c r="AP45" s="190" t="s">
        <v>48</v>
      </c>
      <c r="AQ45" s="190" t="s">
        <v>48</v>
      </c>
      <c r="AR45" s="190" t="s">
        <v>45</v>
      </c>
      <c r="AS45" s="190">
        <v>0.03</v>
      </c>
      <c r="AT45" s="190" t="s">
        <v>45</v>
      </c>
      <c r="AU45" s="121">
        <v>0.01</v>
      </c>
      <c r="AV45" s="190" t="s">
        <v>45</v>
      </c>
      <c r="AW45" s="90" t="s">
        <v>45</v>
      </c>
      <c r="AX45" s="314">
        <v>0.03</v>
      </c>
      <c r="AY45" s="190" t="s">
        <v>45</v>
      </c>
      <c r="AZ45" s="190" t="s">
        <v>45</v>
      </c>
      <c r="BA45" s="102">
        <v>0.72</v>
      </c>
      <c r="BB45" s="337" t="s">
        <v>78</v>
      </c>
      <c r="BC45" s="333"/>
      <c r="BD45" s="332"/>
    </row>
    <row r="46" spans="1:56" ht="12.75">
      <c r="A46" s="231" t="s">
        <v>79</v>
      </c>
      <c r="B46" s="16" t="s">
        <v>8</v>
      </c>
      <c r="C46" s="108" t="s">
        <v>176</v>
      </c>
      <c r="D46" s="165">
        <v>0.037</v>
      </c>
      <c r="E46" s="190">
        <v>0.05</v>
      </c>
      <c r="F46" s="165" t="s">
        <v>45</v>
      </c>
      <c r="G46" s="165" t="s">
        <v>61</v>
      </c>
      <c r="H46" s="165" t="s">
        <v>61</v>
      </c>
      <c r="I46" s="165" t="s">
        <v>61</v>
      </c>
      <c r="J46" s="165" t="s">
        <v>48</v>
      </c>
      <c r="K46" s="165" t="s">
        <v>48</v>
      </c>
      <c r="L46" s="165" t="s">
        <v>48</v>
      </c>
      <c r="M46" s="165" t="s">
        <v>48</v>
      </c>
      <c r="N46" s="165" t="s">
        <v>48</v>
      </c>
      <c r="O46" s="88" t="s">
        <v>48</v>
      </c>
      <c r="P46" s="108" t="s">
        <v>48</v>
      </c>
      <c r="Q46" s="165" t="s">
        <v>48</v>
      </c>
      <c r="R46" s="88" t="s">
        <v>48</v>
      </c>
      <c r="S46" s="84" t="s">
        <v>48</v>
      </c>
      <c r="T46" s="108" t="s">
        <v>61</v>
      </c>
      <c r="U46" s="165">
        <v>0.13</v>
      </c>
      <c r="V46" s="190">
        <v>0.056</v>
      </c>
      <c r="W46" s="165">
        <v>0.037</v>
      </c>
      <c r="X46" s="190" t="s">
        <v>61</v>
      </c>
      <c r="Y46" s="165" t="s">
        <v>61</v>
      </c>
      <c r="Z46" s="165" t="s">
        <v>61</v>
      </c>
      <c r="AA46" s="166">
        <v>0.47</v>
      </c>
      <c r="AB46" s="165" t="s">
        <v>48</v>
      </c>
      <c r="AC46" s="190" t="s">
        <v>48</v>
      </c>
      <c r="AD46" s="121" t="s">
        <v>48</v>
      </c>
      <c r="AE46" s="190" t="s">
        <v>48</v>
      </c>
      <c r="AF46" s="90" t="s">
        <v>48</v>
      </c>
      <c r="AG46" s="190">
        <v>0.065</v>
      </c>
      <c r="AH46" s="190" t="s">
        <v>48</v>
      </c>
      <c r="AI46" s="314" t="s">
        <v>48</v>
      </c>
      <c r="AJ46" s="117">
        <v>1.336</v>
      </c>
      <c r="AK46" s="108" t="s">
        <v>61</v>
      </c>
      <c r="AL46" s="165">
        <v>0.044</v>
      </c>
      <c r="AM46" s="190" t="s">
        <v>61</v>
      </c>
      <c r="AN46" s="165" t="s">
        <v>45</v>
      </c>
      <c r="AO46" s="165" t="s">
        <v>61</v>
      </c>
      <c r="AP46" s="190" t="s">
        <v>61</v>
      </c>
      <c r="AQ46" s="190" t="s">
        <v>61</v>
      </c>
      <c r="AR46" s="190" t="s">
        <v>48</v>
      </c>
      <c r="AS46" s="190" t="s">
        <v>48</v>
      </c>
      <c r="AT46" s="190" t="s">
        <v>48</v>
      </c>
      <c r="AU46" s="121" t="s">
        <v>48</v>
      </c>
      <c r="AV46" s="190" t="s">
        <v>48</v>
      </c>
      <c r="AW46" s="90" t="s">
        <v>48</v>
      </c>
      <c r="AX46" s="314" t="s">
        <v>48</v>
      </c>
      <c r="AY46" s="190" t="s">
        <v>48</v>
      </c>
      <c r="AZ46" s="190" t="s">
        <v>48</v>
      </c>
      <c r="BA46" s="102">
        <v>0.52</v>
      </c>
      <c r="BB46" s="337" t="s">
        <v>78</v>
      </c>
      <c r="BC46" s="333">
        <v>1</v>
      </c>
      <c r="BD46" s="332">
        <v>0</v>
      </c>
    </row>
    <row r="47" spans="1:56" ht="12.75">
      <c r="A47" s="231" t="s">
        <v>80</v>
      </c>
      <c r="B47" s="16" t="s">
        <v>8</v>
      </c>
      <c r="C47" s="276">
        <v>0.085</v>
      </c>
      <c r="D47" s="165">
        <v>0.017</v>
      </c>
      <c r="E47" s="190" t="s">
        <v>64</v>
      </c>
      <c r="F47" s="165" t="s">
        <v>45</v>
      </c>
      <c r="G47" s="165" t="s">
        <v>64</v>
      </c>
      <c r="H47" s="165" t="s">
        <v>64</v>
      </c>
      <c r="I47" s="165" t="s">
        <v>64</v>
      </c>
      <c r="J47" s="165">
        <v>0.00231</v>
      </c>
      <c r="K47" s="165">
        <v>0.00165</v>
      </c>
      <c r="L47" s="165">
        <v>0.00539</v>
      </c>
      <c r="M47" s="165">
        <v>0.0119</v>
      </c>
      <c r="N47" s="165">
        <v>0.00205</v>
      </c>
      <c r="O47" s="88">
        <v>0.00358</v>
      </c>
      <c r="P47" s="108">
        <v>0.00197</v>
      </c>
      <c r="Q47" s="165">
        <v>0.00674</v>
      </c>
      <c r="R47" s="88">
        <v>0.00504</v>
      </c>
      <c r="S47" s="84">
        <v>0.00161</v>
      </c>
      <c r="T47" s="118">
        <v>0.72</v>
      </c>
      <c r="U47" s="185">
        <v>0.76</v>
      </c>
      <c r="V47" s="287">
        <v>0.69</v>
      </c>
      <c r="W47" s="287">
        <v>0.77</v>
      </c>
      <c r="X47" s="287">
        <v>0.93</v>
      </c>
      <c r="Y47" s="287">
        <v>0.88</v>
      </c>
      <c r="Z47" s="287">
        <v>0.67</v>
      </c>
      <c r="AA47" s="287">
        <v>2.03</v>
      </c>
      <c r="AB47" s="287">
        <v>0.696</v>
      </c>
      <c r="AC47" s="287">
        <v>0.747</v>
      </c>
      <c r="AD47" s="116">
        <v>0.847</v>
      </c>
      <c r="AE47" s="287">
        <v>1.99</v>
      </c>
      <c r="AF47" s="117">
        <v>1.03</v>
      </c>
      <c r="AG47" s="287">
        <v>0.772</v>
      </c>
      <c r="AH47" s="287">
        <v>0.649</v>
      </c>
      <c r="AI47" s="320">
        <v>0.481</v>
      </c>
      <c r="AJ47" s="117">
        <v>0.56</v>
      </c>
      <c r="AK47" s="108" t="s">
        <v>179</v>
      </c>
      <c r="AL47" s="172">
        <v>0.063</v>
      </c>
      <c r="AM47" s="190">
        <v>0.016</v>
      </c>
      <c r="AN47" s="165">
        <v>0.043</v>
      </c>
      <c r="AO47" s="165">
        <v>0.042</v>
      </c>
      <c r="AP47" s="190">
        <v>0.049</v>
      </c>
      <c r="AQ47" s="190">
        <v>0.033</v>
      </c>
      <c r="AR47" s="190">
        <v>0.00358</v>
      </c>
      <c r="AS47" s="190">
        <v>0.00689</v>
      </c>
      <c r="AT47" s="190">
        <v>0.00583</v>
      </c>
      <c r="AU47" s="121">
        <v>0.0166</v>
      </c>
      <c r="AV47" s="190">
        <v>0.00317</v>
      </c>
      <c r="AW47" s="90">
        <v>0.00364</v>
      </c>
      <c r="AX47" s="314">
        <v>0.0088</v>
      </c>
      <c r="AY47" s="190">
        <v>0.00617</v>
      </c>
      <c r="AZ47" s="190">
        <v>0.00811</v>
      </c>
      <c r="BA47" s="117">
        <v>0.29</v>
      </c>
      <c r="BB47" s="337" t="s">
        <v>81</v>
      </c>
      <c r="BC47" s="333">
        <v>0.25</v>
      </c>
      <c r="BD47" s="332">
        <v>0</v>
      </c>
    </row>
    <row r="48" spans="1:56" ht="18.75">
      <c r="A48" s="229" t="s">
        <v>82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230"/>
    </row>
    <row r="49" spans="1:56" ht="12.75">
      <c r="A49" s="232" t="s">
        <v>82</v>
      </c>
      <c r="B49" s="18" t="s">
        <v>8</v>
      </c>
      <c r="C49" s="24" t="s">
        <v>45</v>
      </c>
      <c r="D49" s="163" t="s">
        <v>45</v>
      </c>
      <c r="E49" s="170" t="s">
        <v>45</v>
      </c>
      <c r="F49" s="163" t="s">
        <v>64</v>
      </c>
      <c r="G49" s="163" t="s">
        <v>45</v>
      </c>
      <c r="H49" s="163" t="s">
        <v>45</v>
      </c>
      <c r="I49" s="163" t="s">
        <v>45</v>
      </c>
      <c r="J49" s="163" t="s">
        <v>45</v>
      </c>
      <c r="K49" s="163" t="s">
        <v>45</v>
      </c>
      <c r="L49" s="163" t="s">
        <v>45</v>
      </c>
      <c r="M49" s="163" t="s">
        <v>45</v>
      </c>
      <c r="N49" s="170" t="s">
        <v>45</v>
      </c>
      <c r="O49" s="78" t="s">
        <v>45</v>
      </c>
      <c r="P49" s="115" t="s">
        <v>45</v>
      </c>
      <c r="Q49" s="170" t="s">
        <v>45</v>
      </c>
      <c r="R49" s="78" t="s">
        <v>45</v>
      </c>
      <c r="S49" s="104" t="s">
        <v>64</v>
      </c>
      <c r="T49" s="24" t="s">
        <v>45</v>
      </c>
      <c r="U49" s="163" t="s">
        <v>45</v>
      </c>
      <c r="V49" s="170" t="s">
        <v>45</v>
      </c>
      <c r="W49" s="163" t="s">
        <v>64</v>
      </c>
      <c r="X49" s="170" t="s">
        <v>45</v>
      </c>
      <c r="Y49" s="170" t="s">
        <v>45</v>
      </c>
      <c r="Z49" s="170" t="s">
        <v>45</v>
      </c>
      <c r="AA49" s="170" t="s">
        <v>45</v>
      </c>
      <c r="AB49" s="170" t="s">
        <v>45</v>
      </c>
      <c r="AC49" s="170" t="s">
        <v>45</v>
      </c>
      <c r="AD49" s="78" t="s">
        <v>45</v>
      </c>
      <c r="AE49" s="170" t="s">
        <v>45</v>
      </c>
      <c r="AF49" s="104" t="s">
        <v>45</v>
      </c>
      <c r="AG49" s="170" t="s">
        <v>45</v>
      </c>
      <c r="AH49" s="170" t="s">
        <v>45</v>
      </c>
      <c r="AI49" s="313" t="s">
        <v>45</v>
      </c>
      <c r="AJ49" s="104" t="s">
        <v>64</v>
      </c>
      <c r="AK49" s="108" t="s">
        <v>45</v>
      </c>
      <c r="AL49" s="165" t="s">
        <v>45</v>
      </c>
      <c r="AM49" s="170" t="s">
        <v>45</v>
      </c>
      <c r="AN49" s="163" t="s">
        <v>64</v>
      </c>
      <c r="AO49" s="170" t="s">
        <v>45</v>
      </c>
      <c r="AP49" s="170" t="s">
        <v>45</v>
      </c>
      <c r="AQ49" s="170" t="s">
        <v>45</v>
      </c>
      <c r="AR49" s="170" t="s">
        <v>45</v>
      </c>
      <c r="AS49" s="170" t="s">
        <v>45</v>
      </c>
      <c r="AT49" s="170" t="s">
        <v>45</v>
      </c>
      <c r="AU49" s="78" t="s">
        <v>45</v>
      </c>
      <c r="AV49" s="170" t="s">
        <v>45</v>
      </c>
      <c r="AW49" s="104" t="s">
        <v>45</v>
      </c>
      <c r="AX49" s="313" t="s">
        <v>45</v>
      </c>
      <c r="AY49" s="170" t="s">
        <v>45</v>
      </c>
      <c r="AZ49" s="170" t="s">
        <v>45</v>
      </c>
      <c r="BA49" s="104" t="s">
        <v>64</v>
      </c>
      <c r="BB49" s="337">
        <v>0.05</v>
      </c>
      <c r="BC49" s="333">
        <v>0.25</v>
      </c>
      <c r="BD49" s="332"/>
    </row>
    <row r="50" spans="1:56" ht="18.75">
      <c r="A50" s="229" t="s">
        <v>84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230"/>
    </row>
    <row r="51" spans="1:56" ht="12.75">
      <c r="A51" s="231" t="s">
        <v>84</v>
      </c>
      <c r="B51" s="16" t="s">
        <v>8</v>
      </c>
      <c r="C51" s="115" t="s">
        <v>48</v>
      </c>
      <c r="D51" s="163"/>
      <c r="E51" s="163">
        <v>0.07</v>
      </c>
      <c r="F51" s="163" t="s">
        <v>55</v>
      </c>
      <c r="G51" s="163"/>
      <c r="H51" s="163">
        <v>0.41</v>
      </c>
      <c r="I51" s="163"/>
      <c r="J51" s="163" t="s">
        <v>16</v>
      </c>
      <c r="K51" s="163"/>
      <c r="L51" s="163" t="s">
        <v>55</v>
      </c>
      <c r="M51" s="163"/>
      <c r="N51" s="170" t="s">
        <v>55</v>
      </c>
      <c r="O51" s="5"/>
      <c r="P51" s="115" t="s">
        <v>55</v>
      </c>
      <c r="Q51" s="163"/>
      <c r="R51" s="5">
        <v>0.18</v>
      </c>
      <c r="S51" s="76">
        <v>0.07</v>
      </c>
      <c r="T51" s="24">
        <v>0.05</v>
      </c>
      <c r="U51" s="163"/>
      <c r="V51" s="163">
        <v>0.11</v>
      </c>
      <c r="W51" s="163">
        <v>0.1</v>
      </c>
      <c r="X51" s="163"/>
      <c r="Y51" s="163">
        <v>0.12</v>
      </c>
      <c r="Z51" s="163"/>
      <c r="AA51" s="170" t="s">
        <v>16</v>
      </c>
      <c r="AB51" s="163"/>
      <c r="AC51" s="170">
        <v>0.12</v>
      </c>
      <c r="AD51" s="5"/>
      <c r="AE51" s="170">
        <v>0.13</v>
      </c>
      <c r="AF51" s="76"/>
      <c r="AG51" s="170">
        <v>0.1</v>
      </c>
      <c r="AH51" s="163"/>
      <c r="AI51" s="313" t="s">
        <v>55</v>
      </c>
      <c r="AJ51" s="76">
        <v>0.1</v>
      </c>
      <c r="AK51" s="108" t="s">
        <v>48</v>
      </c>
      <c r="AL51" s="165"/>
      <c r="AM51" s="170" t="s">
        <v>48</v>
      </c>
      <c r="AN51" s="163" t="s">
        <v>55</v>
      </c>
      <c r="AO51" s="163"/>
      <c r="AP51" s="170" t="s">
        <v>48</v>
      </c>
      <c r="AQ51" s="163"/>
      <c r="AR51" s="170" t="s">
        <v>16</v>
      </c>
      <c r="AS51" s="163"/>
      <c r="AT51" s="170" t="s">
        <v>55</v>
      </c>
      <c r="AU51" s="5"/>
      <c r="AV51" s="170" t="s">
        <v>55</v>
      </c>
      <c r="AW51" s="76"/>
      <c r="AX51" s="313" t="s">
        <v>55</v>
      </c>
      <c r="AY51" s="170"/>
      <c r="AZ51" s="170" t="s">
        <v>55</v>
      </c>
      <c r="BA51" s="76">
        <v>0.13</v>
      </c>
      <c r="BB51" s="337">
        <v>1.5</v>
      </c>
      <c r="BC51" s="333">
        <v>3</v>
      </c>
      <c r="BD51" s="332">
        <v>0.052</v>
      </c>
    </row>
    <row r="52" spans="1:56" ht="18.75">
      <c r="A52" s="229" t="s">
        <v>87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230"/>
    </row>
    <row r="53" spans="1:56" ht="12.75">
      <c r="A53" s="233" t="s">
        <v>88</v>
      </c>
      <c r="B53" s="129"/>
      <c r="C53" s="108">
        <v>0</v>
      </c>
      <c r="D53" s="165"/>
      <c r="E53" s="165"/>
      <c r="F53" s="165" t="s">
        <v>10</v>
      </c>
      <c r="G53" s="165"/>
      <c r="H53" s="277">
        <v>26</v>
      </c>
      <c r="I53" s="165"/>
      <c r="J53" s="190" t="s">
        <v>204</v>
      </c>
      <c r="K53" s="190"/>
      <c r="L53" s="190" t="s">
        <v>204</v>
      </c>
      <c r="M53" s="165"/>
      <c r="N53" s="190" t="s">
        <v>120</v>
      </c>
      <c r="O53" s="121"/>
      <c r="P53" s="119"/>
      <c r="Q53" s="190" t="s">
        <v>120</v>
      </c>
      <c r="R53" s="190" t="s">
        <v>204</v>
      </c>
      <c r="S53" s="84" t="s">
        <v>10</v>
      </c>
      <c r="T53" s="108">
        <v>0</v>
      </c>
      <c r="U53" s="165"/>
      <c r="V53" s="165" t="s">
        <v>186</v>
      </c>
      <c r="W53" s="165" t="s">
        <v>10</v>
      </c>
      <c r="X53" s="165"/>
      <c r="Y53" s="165">
        <v>0</v>
      </c>
      <c r="Z53" s="165"/>
      <c r="AA53" s="165" t="s">
        <v>166</v>
      </c>
      <c r="AB53" s="165"/>
      <c r="AC53" s="165" t="s">
        <v>204</v>
      </c>
      <c r="AD53" s="88"/>
      <c r="AE53" s="165" t="s">
        <v>204</v>
      </c>
      <c r="AF53" s="84"/>
      <c r="AG53" s="165"/>
      <c r="AH53" s="165" t="s">
        <v>204</v>
      </c>
      <c r="AI53" s="89" t="s">
        <v>120</v>
      </c>
      <c r="AJ53" s="102">
        <v>210</v>
      </c>
      <c r="AK53" s="108">
        <v>0</v>
      </c>
      <c r="AL53" s="165"/>
      <c r="AM53" s="165"/>
      <c r="AN53" s="165" t="s">
        <v>10</v>
      </c>
      <c r="AO53" s="165"/>
      <c r="AP53" s="165">
        <v>0</v>
      </c>
      <c r="AQ53" s="165"/>
      <c r="AR53" s="165" t="s">
        <v>120</v>
      </c>
      <c r="AS53" s="165"/>
      <c r="AT53" s="166">
        <v>2</v>
      </c>
      <c r="AU53" s="88"/>
      <c r="AV53" s="166" t="s">
        <v>127</v>
      </c>
      <c r="AW53" s="84"/>
      <c r="AX53" s="89"/>
      <c r="AY53" s="165" t="s">
        <v>120</v>
      </c>
      <c r="AZ53" s="190" t="s">
        <v>204</v>
      </c>
      <c r="BA53" s="102">
        <v>930</v>
      </c>
      <c r="BB53" s="337" t="s">
        <v>89</v>
      </c>
      <c r="BC53" s="333"/>
      <c r="BD53" s="334"/>
    </row>
    <row r="54" spans="1:56" ht="12.75">
      <c r="A54" s="233" t="s">
        <v>90</v>
      </c>
      <c r="B54" s="129"/>
      <c r="C54" s="108" t="s">
        <v>10</v>
      </c>
      <c r="D54" s="165"/>
      <c r="E54" s="165" t="s">
        <v>10</v>
      </c>
      <c r="F54" s="165" t="s">
        <v>10</v>
      </c>
      <c r="G54" s="165"/>
      <c r="H54" s="165" t="s">
        <v>10</v>
      </c>
      <c r="I54" s="165"/>
      <c r="J54" s="165" t="s">
        <v>204</v>
      </c>
      <c r="K54" s="165"/>
      <c r="L54" s="165" t="s">
        <v>204</v>
      </c>
      <c r="M54" s="165"/>
      <c r="N54" s="190" t="s">
        <v>120</v>
      </c>
      <c r="O54" s="121"/>
      <c r="P54" s="119"/>
      <c r="Q54" s="190" t="s">
        <v>120</v>
      </c>
      <c r="R54" s="165" t="s">
        <v>204</v>
      </c>
      <c r="S54" s="84" t="s">
        <v>10</v>
      </c>
      <c r="T54" s="108" t="s">
        <v>10</v>
      </c>
      <c r="U54" s="165"/>
      <c r="V54" s="165">
        <v>36</v>
      </c>
      <c r="W54" s="165" t="s">
        <v>10</v>
      </c>
      <c r="X54" s="165"/>
      <c r="Y54" s="165" t="s">
        <v>10</v>
      </c>
      <c r="Z54" s="165"/>
      <c r="AA54" s="165" t="s">
        <v>166</v>
      </c>
      <c r="AB54" s="165"/>
      <c r="AC54" s="165" t="s">
        <v>204</v>
      </c>
      <c r="AD54" s="88"/>
      <c r="AE54" s="165" t="s">
        <v>204</v>
      </c>
      <c r="AF54" s="84"/>
      <c r="AG54" s="165"/>
      <c r="AH54" s="165" t="s">
        <v>204</v>
      </c>
      <c r="AI54" s="89" t="s">
        <v>120</v>
      </c>
      <c r="AJ54" s="84" t="s">
        <v>10</v>
      </c>
      <c r="AK54" s="108" t="s">
        <v>10</v>
      </c>
      <c r="AL54" s="165"/>
      <c r="AM54" s="165" t="s">
        <v>10</v>
      </c>
      <c r="AN54" s="165" t="s">
        <v>10</v>
      </c>
      <c r="AO54" s="165"/>
      <c r="AP54" s="165" t="s">
        <v>10</v>
      </c>
      <c r="AQ54" s="165"/>
      <c r="AR54" s="165" t="s">
        <v>120</v>
      </c>
      <c r="AS54" s="165"/>
      <c r="AT54" s="165" t="s">
        <v>120</v>
      </c>
      <c r="AU54" s="88"/>
      <c r="AV54" s="165" t="s">
        <v>120</v>
      </c>
      <c r="AW54" s="84"/>
      <c r="AX54" s="89"/>
      <c r="AY54" s="165" t="s">
        <v>120</v>
      </c>
      <c r="AZ54" s="165" t="s">
        <v>204</v>
      </c>
      <c r="BA54" s="102">
        <v>430</v>
      </c>
      <c r="BB54" s="337" t="s">
        <v>89</v>
      </c>
      <c r="BC54" s="333"/>
      <c r="BD54" s="334"/>
    </row>
    <row r="55" spans="1:56" ht="12.75">
      <c r="A55" s="233" t="s">
        <v>91</v>
      </c>
      <c r="B55" s="129"/>
      <c r="C55" s="108" t="s">
        <v>10</v>
      </c>
      <c r="D55" s="165"/>
      <c r="E55" s="165" t="s">
        <v>10</v>
      </c>
      <c r="F55" s="165" t="s">
        <v>11</v>
      </c>
      <c r="G55" s="165"/>
      <c r="H55" s="165" t="s">
        <v>10</v>
      </c>
      <c r="I55" s="165"/>
      <c r="J55" s="165"/>
      <c r="K55" s="165"/>
      <c r="L55" s="165"/>
      <c r="M55" s="165"/>
      <c r="N55" s="190" t="s">
        <v>120</v>
      </c>
      <c r="O55" s="121"/>
      <c r="P55" s="119"/>
      <c r="Q55" s="288">
        <v>1</v>
      </c>
      <c r="R55" s="190" t="s">
        <v>204</v>
      </c>
      <c r="S55" s="84" t="s">
        <v>11</v>
      </c>
      <c r="T55" s="108" t="s">
        <v>10</v>
      </c>
      <c r="U55" s="165"/>
      <c r="V55" s="165" t="s">
        <v>10</v>
      </c>
      <c r="W55" s="165" t="s">
        <v>11</v>
      </c>
      <c r="X55" s="165"/>
      <c r="Y55" s="165" t="s">
        <v>10</v>
      </c>
      <c r="Z55" s="165"/>
      <c r="AA55" s="165"/>
      <c r="AB55" s="165"/>
      <c r="AC55" s="165"/>
      <c r="AD55" s="88"/>
      <c r="AE55" s="165" t="s">
        <v>120</v>
      </c>
      <c r="AF55" s="84"/>
      <c r="AG55" s="165"/>
      <c r="AH55" s="288">
        <v>4</v>
      </c>
      <c r="AI55" s="89" t="s">
        <v>120</v>
      </c>
      <c r="AJ55" s="84" t="s">
        <v>11</v>
      </c>
      <c r="AK55" s="108" t="s">
        <v>10</v>
      </c>
      <c r="AL55" s="165"/>
      <c r="AM55" s="165" t="s">
        <v>10</v>
      </c>
      <c r="AN55" s="165" t="s">
        <v>11</v>
      </c>
      <c r="AO55" s="165"/>
      <c r="AP55" s="165" t="s">
        <v>10</v>
      </c>
      <c r="AQ55" s="165"/>
      <c r="AR55" s="165"/>
      <c r="AS55" s="165"/>
      <c r="AT55" s="165"/>
      <c r="AU55" s="88"/>
      <c r="AV55" s="165" t="s">
        <v>120</v>
      </c>
      <c r="AW55" s="84"/>
      <c r="AX55" s="89"/>
      <c r="AY55" s="165" t="s">
        <v>120</v>
      </c>
      <c r="AZ55" s="165">
        <v>11</v>
      </c>
      <c r="BA55" s="103">
        <v>30</v>
      </c>
      <c r="BB55" s="337">
        <v>0</v>
      </c>
      <c r="BC55" s="333"/>
      <c r="BD55" s="334"/>
    </row>
    <row r="56" spans="1:56" ht="12.75">
      <c r="A56" s="233" t="s">
        <v>92</v>
      </c>
      <c r="B56" s="129"/>
      <c r="C56" s="108" t="s">
        <v>93</v>
      </c>
      <c r="D56" s="165"/>
      <c r="E56" s="165" t="s">
        <v>93</v>
      </c>
      <c r="F56" s="165" t="s">
        <v>93</v>
      </c>
      <c r="G56" s="165"/>
      <c r="H56" s="165" t="s">
        <v>93</v>
      </c>
      <c r="I56" s="165"/>
      <c r="J56" s="165" t="s">
        <v>93</v>
      </c>
      <c r="K56" s="165"/>
      <c r="L56" s="165" t="s">
        <v>93</v>
      </c>
      <c r="M56" s="165"/>
      <c r="N56" s="190" t="s">
        <v>93</v>
      </c>
      <c r="O56" s="121"/>
      <c r="P56" s="119"/>
      <c r="Q56" s="325" t="s">
        <v>108</v>
      </c>
      <c r="R56" s="165" t="s">
        <v>93</v>
      </c>
      <c r="S56" s="84" t="s">
        <v>93</v>
      </c>
      <c r="T56" s="108" t="s">
        <v>93</v>
      </c>
      <c r="U56" s="165"/>
      <c r="V56" s="165" t="s">
        <v>93</v>
      </c>
      <c r="W56" s="165" t="s">
        <v>93</v>
      </c>
      <c r="X56" s="165"/>
      <c r="Y56" s="165" t="s">
        <v>93</v>
      </c>
      <c r="Z56" s="165"/>
      <c r="AA56" s="165" t="s">
        <v>93</v>
      </c>
      <c r="AB56" s="165"/>
      <c r="AC56" s="165" t="s">
        <v>93</v>
      </c>
      <c r="AD56" s="88"/>
      <c r="AE56" s="165" t="s">
        <v>93</v>
      </c>
      <c r="AF56" s="84"/>
      <c r="AG56" s="165"/>
      <c r="AH56" s="300" t="s">
        <v>108</v>
      </c>
      <c r="AI56" s="89" t="s">
        <v>93</v>
      </c>
      <c r="AJ56" s="84" t="s">
        <v>93</v>
      </c>
      <c r="AK56" s="108" t="s">
        <v>93</v>
      </c>
      <c r="AL56" s="165"/>
      <c r="AM56" s="165" t="s">
        <v>93</v>
      </c>
      <c r="AN56" s="165" t="s">
        <v>93</v>
      </c>
      <c r="AO56" s="165"/>
      <c r="AP56" s="165" t="s">
        <v>93</v>
      </c>
      <c r="AQ56" s="165"/>
      <c r="AR56" s="165" t="s">
        <v>93</v>
      </c>
      <c r="AS56" s="165"/>
      <c r="AT56" s="165" t="s">
        <v>93</v>
      </c>
      <c r="AU56" s="88"/>
      <c r="AV56" s="165" t="s">
        <v>93</v>
      </c>
      <c r="AW56" s="84"/>
      <c r="AX56" s="89"/>
      <c r="AY56" s="165" t="s">
        <v>93</v>
      </c>
      <c r="AZ56" s="165" t="s">
        <v>93</v>
      </c>
      <c r="BA56" s="84" t="s">
        <v>93</v>
      </c>
      <c r="BB56" s="335"/>
      <c r="BC56" s="336"/>
      <c r="BD56" s="334"/>
    </row>
    <row r="57" spans="1:56" ht="18.75">
      <c r="A57" s="229" t="s">
        <v>94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230"/>
    </row>
    <row r="58" spans="1:56" ht="12.75">
      <c r="A58" s="359" t="s">
        <v>233</v>
      </c>
      <c r="B58" s="19" t="s">
        <v>96</v>
      </c>
      <c r="C58" s="108" t="s">
        <v>177</v>
      </c>
      <c r="D58" s="165" t="s">
        <v>177</v>
      </c>
      <c r="E58" s="165" t="s">
        <v>97</v>
      </c>
      <c r="F58" s="165" t="s">
        <v>97</v>
      </c>
      <c r="G58" s="165" t="s">
        <v>97</v>
      </c>
      <c r="H58" s="165" t="s">
        <v>97</v>
      </c>
      <c r="I58" s="165" t="s">
        <v>97</v>
      </c>
      <c r="J58" s="165">
        <v>20</v>
      </c>
      <c r="K58" s="165">
        <v>10</v>
      </c>
      <c r="L58" s="165" t="s">
        <v>97</v>
      </c>
      <c r="M58" s="165">
        <v>10</v>
      </c>
      <c r="N58" s="165">
        <v>20</v>
      </c>
      <c r="O58" s="88" t="s">
        <v>177</v>
      </c>
      <c r="P58" s="108">
        <v>20</v>
      </c>
      <c r="Q58" s="165">
        <v>40</v>
      </c>
      <c r="R58" s="88">
        <v>20</v>
      </c>
      <c r="S58" s="84">
        <v>40</v>
      </c>
      <c r="T58" s="108">
        <v>310</v>
      </c>
      <c r="U58" s="165">
        <v>200</v>
      </c>
      <c r="V58" s="165">
        <v>62</v>
      </c>
      <c r="W58" s="165">
        <v>30</v>
      </c>
      <c r="X58" s="165">
        <v>120</v>
      </c>
      <c r="Y58" s="165">
        <v>330</v>
      </c>
      <c r="Z58" s="165">
        <v>37</v>
      </c>
      <c r="AA58" s="165">
        <v>250</v>
      </c>
      <c r="AB58" s="165">
        <v>150</v>
      </c>
      <c r="AC58" s="165">
        <v>80</v>
      </c>
      <c r="AD58" s="88">
        <v>180</v>
      </c>
      <c r="AE58" s="165">
        <v>170</v>
      </c>
      <c r="AF58" s="84">
        <v>700</v>
      </c>
      <c r="AG58" s="165">
        <v>70</v>
      </c>
      <c r="AH58" s="165">
        <v>490</v>
      </c>
      <c r="AI58" s="89">
        <v>360</v>
      </c>
      <c r="AJ58" s="84">
        <v>140</v>
      </c>
      <c r="AK58" s="108" t="s">
        <v>177</v>
      </c>
      <c r="AL58" s="165">
        <v>72</v>
      </c>
      <c r="AM58" s="165">
        <v>36</v>
      </c>
      <c r="AN58" s="165">
        <v>30</v>
      </c>
      <c r="AO58" s="165">
        <v>35</v>
      </c>
      <c r="AP58" s="165">
        <v>28</v>
      </c>
      <c r="AQ58" s="165">
        <v>45</v>
      </c>
      <c r="AR58" s="165">
        <v>70</v>
      </c>
      <c r="AS58" s="165" t="s">
        <v>97</v>
      </c>
      <c r="AT58" s="165">
        <v>80</v>
      </c>
      <c r="AU58" s="88">
        <v>130</v>
      </c>
      <c r="AV58" s="165">
        <v>40</v>
      </c>
      <c r="AW58" s="84" t="s">
        <v>97</v>
      </c>
      <c r="AX58" s="89">
        <v>50</v>
      </c>
      <c r="AY58" s="165">
        <v>70</v>
      </c>
      <c r="AZ58" s="165">
        <v>20</v>
      </c>
      <c r="BA58" s="84" t="s">
        <v>116</v>
      </c>
      <c r="BB58" s="335"/>
      <c r="BC58" s="336"/>
      <c r="BD58" s="334"/>
    </row>
    <row r="59" spans="1:56" ht="12.75">
      <c r="A59" s="360" t="s">
        <v>234</v>
      </c>
      <c r="B59" s="129"/>
      <c r="C59" s="108">
        <v>0.1</v>
      </c>
      <c r="D59" s="165">
        <v>0.07</v>
      </c>
      <c r="E59" s="165" t="s">
        <v>48</v>
      </c>
      <c r="F59" s="165" t="s">
        <v>48</v>
      </c>
      <c r="G59" s="165" t="s">
        <v>55</v>
      </c>
      <c r="H59" s="165">
        <v>0.05</v>
      </c>
      <c r="I59" s="165" t="s">
        <v>48</v>
      </c>
      <c r="J59" s="165" t="s">
        <v>61</v>
      </c>
      <c r="K59" s="165">
        <v>0.04</v>
      </c>
      <c r="L59" s="165" t="s">
        <v>61</v>
      </c>
      <c r="M59" s="165" t="s">
        <v>61</v>
      </c>
      <c r="N59" s="165" t="s">
        <v>61</v>
      </c>
      <c r="O59" s="88" t="s">
        <v>61</v>
      </c>
      <c r="P59" s="108" t="s">
        <v>61</v>
      </c>
      <c r="Q59" s="165" t="s">
        <v>61</v>
      </c>
      <c r="R59" s="88" t="s">
        <v>61</v>
      </c>
      <c r="S59" s="84" t="s">
        <v>48</v>
      </c>
      <c r="T59" s="108">
        <v>0.14</v>
      </c>
      <c r="U59" s="165">
        <v>0.09</v>
      </c>
      <c r="V59" s="165" t="s">
        <v>48</v>
      </c>
      <c r="W59" s="165" t="s">
        <v>48</v>
      </c>
      <c r="X59" s="165" t="s">
        <v>55</v>
      </c>
      <c r="Y59" s="165" t="s">
        <v>55</v>
      </c>
      <c r="Z59" s="165" t="s">
        <v>48</v>
      </c>
      <c r="AA59" s="165">
        <v>0.51</v>
      </c>
      <c r="AB59" s="165">
        <v>0.15</v>
      </c>
      <c r="AC59" s="165">
        <v>0.05</v>
      </c>
      <c r="AD59" s="88" t="s">
        <v>61</v>
      </c>
      <c r="AE59" s="165">
        <v>0.04</v>
      </c>
      <c r="AF59" s="84">
        <v>0.07</v>
      </c>
      <c r="AG59" s="165">
        <v>0.56</v>
      </c>
      <c r="AH59" s="165" t="s">
        <v>61</v>
      </c>
      <c r="AI59" s="89">
        <v>0.34</v>
      </c>
      <c r="AJ59" s="84">
        <v>0.91</v>
      </c>
      <c r="AK59" s="24">
        <v>0.26</v>
      </c>
      <c r="AL59" s="163" t="s">
        <v>48</v>
      </c>
      <c r="AM59" s="165" t="s">
        <v>48</v>
      </c>
      <c r="AN59" s="165" t="s">
        <v>48</v>
      </c>
      <c r="AO59" s="165" t="s">
        <v>55</v>
      </c>
      <c r="AP59" s="165" t="s">
        <v>48</v>
      </c>
      <c r="AQ59" s="165" t="s">
        <v>48</v>
      </c>
      <c r="AR59" s="165" t="s">
        <v>61</v>
      </c>
      <c r="AS59" s="165" t="s">
        <v>61</v>
      </c>
      <c r="AT59" s="165" t="s">
        <v>61</v>
      </c>
      <c r="AU59" s="88" t="s">
        <v>61</v>
      </c>
      <c r="AV59" s="165" t="s">
        <v>61</v>
      </c>
      <c r="AW59" s="84" t="s">
        <v>61</v>
      </c>
      <c r="AX59" s="89" t="s">
        <v>61</v>
      </c>
      <c r="AY59" s="165" t="s">
        <v>61</v>
      </c>
      <c r="AZ59" s="165" t="s">
        <v>61</v>
      </c>
      <c r="BA59" s="84" t="s">
        <v>48</v>
      </c>
      <c r="BB59" s="335"/>
      <c r="BC59" s="333">
        <v>1</v>
      </c>
      <c r="BD59" s="332">
        <v>1</v>
      </c>
    </row>
    <row r="60" spans="1:56" ht="12.75">
      <c r="A60" s="235" t="s">
        <v>99</v>
      </c>
      <c r="B60" s="19" t="s">
        <v>96</v>
      </c>
      <c r="C60" s="108" t="s">
        <v>97</v>
      </c>
      <c r="D60" s="165" t="s">
        <v>97</v>
      </c>
      <c r="E60" s="165" t="s">
        <v>97</v>
      </c>
      <c r="F60" s="165" t="s">
        <v>97</v>
      </c>
      <c r="G60" s="165" t="s">
        <v>97</v>
      </c>
      <c r="H60" s="165" t="s">
        <v>97</v>
      </c>
      <c r="I60" s="165" t="s">
        <v>97</v>
      </c>
      <c r="J60" s="165" t="s">
        <v>97</v>
      </c>
      <c r="K60" s="165" t="s">
        <v>97</v>
      </c>
      <c r="L60" s="165" t="s">
        <v>97</v>
      </c>
      <c r="M60" s="165" t="s">
        <v>97</v>
      </c>
      <c r="N60" s="165" t="s">
        <v>97</v>
      </c>
      <c r="O60" s="88" t="s">
        <v>97</v>
      </c>
      <c r="P60" s="108" t="s">
        <v>97</v>
      </c>
      <c r="Q60" s="165" t="s">
        <v>97</v>
      </c>
      <c r="R60" s="88" t="s">
        <v>97</v>
      </c>
      <c r="S60" s="84" t="s">
        <v>97</v>
      </c>
      <c r="T60" s="108" t="s">
        <v>97</v>
      </c>
      <c r="U60" s="165" t="s">
        <v>97</v>
      </c>
      <c r="V60" s="165" t="s">
        <v>97</v>
      </c>
      <c r="W60" s="165" t="s">
        <v>97</v>
      </c>
      <c r="X60" s="165" t="s">
        <v>185</v>
      </c>
      <c r="Y60" s="165" t="s">
        <v>97</v>
      </c>
      <c r="Z60" s="165" t="s">
        <v>97</v>
      </c>
      <c r="AA60" s="165" t="s">
        <v>97</v>
      </c>
      <c r="AB60" s="165" t="s">
        <v>97</v>
      </c>
      <c r="AC60" s="165" t="s">
        <v>97</v>
      </c>
      <c r="AD60" s="88" t="s">
        <v>97</v>
      </c>
      <c r="AE60" s="165">
        <v>66</v>
      </c>
      <c r="AF60" s="84" t="s">
        <v>97</v>
      </c>
      <c r="AG60" s="165" t="s">
        <v>97</v>
      </c>
      <c r="AH60" s="165" t="s">
        <v>97</v>
      </c>
      <c r="AI60" s="89" t="s">
        <v>97</v>
      </c>
      <c r="AJ60" s="84" t="s">
        <v>97</v>
      </c>
      <c r="AK60" s="24" t="s">
        <v>97</v>
      </c>
      <c r="AL60" s="163" t="s">
        <v>97</v>
      </c>
      <c r="AM60" s="165" t="s">
        <v>97</v>
      </c>
      <c r="AN60" s="165" t="s">
        <v>97</v>
      </c>
      <c r="AO60" s="165" t="s">
        <v>97</v>
      </c>
      <c r="AP60" s="165" t="s">
        <v>97</v>
      </c>
      <c r="AQ60" s="165" t="s">
        <v>97</v>
      </c>
      <c r="AR60" s="165" t="s">
        <v>97</v>
      </c>
      <c r="AS60" s="165" t="s">
        <v>97</v>
      </c>
      <c r="AT60" s="165" t="s">
        <v>97</v>
      </c>
      <c r="AU60" s="88" t="s">
        <v>97</v>
      </c>
      <c r="AV60" s="165">
        <v>10</v>
      </c>
      <c r="AW60" s="84" t="s">
        <v>97</v>
      </c>
      <c r="AX60" s="89" t="s">
        <v>97</v>
      </c>
      <c r="AY60" s="165" t="s">
        <v>97</v>
      </c>
      <c r="AZ60" s="165" t="s">
        <v>97</v>
      </c>
      <c r="BA60" s="84" t="s">
        <v>97</v>
      </c>
      <c r="BB60" s="335"/>
      <c r="BC60" s="336"/>
      <c r="BD60" s="334"/>
    </row>
    <row r="61" spans="1:56" ht="12.75">
      <c r="A61" s="235" t="s">
        <v>167</v>
      </c>
      <c r="B61" s="19" t="s">
        <v>96</v>
      </c>
      <c r="C61" s="108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88"/>
      <c r="P61" s="108"/>
      <c r="Q61" s="165"/>
      <c r="R61" s="88"/>
      <c r="S61" s="84"/>
      <c r="T61" s="108"/>
      <c r="U61" s="165"/>
      <c r="V61" s="165"/>
      <c r="W61" s="165"/>
      <c r="X61" s="165"/>
      <c r="Y61" s="165"/>
      <c r="Z61" s="165"/>
      <c r="AA61" s="165"/>
      <c r="AB61" s="165"/>
      <c r="AC61" s="165"/>
      <c r="AD61" s="88"/>
      <c r="AE61" s="165"/>
      <c r="AF61" s="84"/>
      <c r="AG61" s="165"/>
      <c r="AH61" s="165"/>
      <c r="AI61" s="89"/>
      <c r="AJ61" s="84"/>
      <c r="AK61" s="108"/>
      <c r="AL61" s="165"/>
      <c r="AM61" s="165"/>
      <c r="AN61" s="165"/>
      <c r="AO61" s="165"/>
      <c r="AP61" s="165"/>
      <c r="AQ61" s="165"/>
      <c r="AR61" s="165"/>
      <c r="AS61" s="165"/>
      <c r="AT61" s="165"/>
      <c r="AU61" s="88"/>
      <c r="AV61" s="165"/>
      <c r="AW61" s="84"/>
      <c r="AX61" s="89"/>
      <c r="AY61" s="165"/>
      <c r="AZ61" s="165"/>
      <c r="BA61" s="84"/>
      <c r="BB61" s="335"/>
      <c r="BC61" s="336"/>
      <c r="BD61" s="334"/>
    </row>
    <row r="62" spans="1:56" ht="12.75">
      <c r="A62" s="236" t="s">
        <v>158</v>
      </c>
      <c r="B62" s="268" t="s">
        <v>96</v>
      </c>
      <c r="C62" s="108" t="s">
        <v>166</v>
      </c>
      <c r="D62" s="165" t="s">
        <v>166</v>
      </c>
      <c r="E62" s="165" t="s">
        <v>166</v>
      </c>
      <c r="F62" s="165"/>
      <c r="G62" s="165" t="s">
        <v>166</v>
      </c>
      <c r="H62" s="165" t="s">
        <v>166</v>
      </c>
      <c r="I62" s="165" t="s">
        <v>166</v>
      </c>
      <c r="J62" s="165" t="s">
        <v>86</v>
      </c>
      <c r="K62" s="165" t="s">
        <v>205</v>
      </c>
      <c r="L62" s="165">
        <v>0.035</v>
      </c>
      <c r="M62" s="165">
        <v>0.045</v>
      </c>
      <c r="N62" s="165">
        <v>0.055</v>
      </c>
      <c r="O62" s="88">
        <v>0.025</v>
      </c>
      <c r="P62" s="306">
        <v>1</v>
      </c>
      <c r="Q62" s="165">
        <v>0.37</v>
      </c>
      <c r="R62" s="88">
        <v>0.11</v>
      </c>
      <c r="S62" s="84" t="s">
        <v>231</v>
      </c>
      <c r="T62" s="108" t="s">
        <v>166</v>
      </c>
      <c r="U62" s="165" t="s">
        <v>166</v>
      </c>
      <c r="V62" s="165" t="s">
        <v>166</v>
      </c>
      <c r="W62" s="165"/>
      <c r="X62" s="165" t="s">
        <v>166</v>
      </c>
      <c r="Y62" s="165" t="s">
        <v>166</v>
      </c>
      <c r="Z62" s="165" t="s">
        <v>166</v>
      </c>
      <c r="AA62" s="165" t="s">
        <v>207</v>
      </c>
      <c r="AB62" s="165" t="s">
        <v>208</v>
      </c>
      <c r="AC62" s="165">
        <v>0.035</v>
      </c>
      <c r="AD62" s="88">
        <v>0.13</v>
      </c>
      <c r="AE62" s="165">
        <v>0.065</v>
      </c>
      <c r="AF62" s="84">
        <v>0.025</v>
      </c>
      <c r="AG62" s="165">
        <v>0.065</v>
      </c>
      <c r="AH62" s="165">
        <v>1.9</v>
      </c>
      <c r="AI62" s="89">
        <v>0.43</v>
      </c>
      <c r="AJ62" s="84">
        <v>0.54</v>
      </c>
      <c r="AK62" s="108" t="s">
        <v>166</v>
      </c>
      <c r="AL62" s="165" t="s">
        <v>166</v>
      </c>
      <c r="AM62" s="165">
        <v>2.2</v>
      </c>
      <c r="AN62" s="165"/>
      <c r="AO62" s="165" t="s">
        <v>166</v>
      </c>
      <c r="AP62" s="165" t="s">
        <v>166</v>
      </c>
      <c r="AQ62" s="165" t="s">
        <v>166</v>
      </c>
      <c r="AR62" s="165" t="s">
        <v>211</v>
      </c>
      <c r="AS62" s="165" t="s">
        <v>211</v>
      </c>
      <c r="AT62" s="165">
        <v>0.035</v>
      </c>
      <c r="AU62" s="88">
        <v>0.025</v>
      </c>
      <c r="AV62" s="165">
        <v>0.12</v>
      </c>
      <c r="AW62" s="84">
        <v>0.085</v>
      </c>
      <c r="AX62" s="89">
        <v>0.36</v>
      </c>
      <c r="AY62" s="165">
        <v>0.025</v>
      </c>
      <c r="AZ62" s="165">
        <v>0.075</v>
      </c>
      <c r="BA62" s="84" t="s">
        <v>231</v>
      </c>
      <c r="BB62" s="335"/>
      <c r="BC62" s="336"/>
      <c r="BD62" s="334"/>
    </row>
    <row r="63" spans="1:56" ht="12.75">
      <c r="A63" s="236" t="s">
        <v>159</v>
      </c>
      <c r="B63" s="268" t="s">
        <v>96</v>
      </c>
      <c r="C63" s="108" t="s">
        <v>16</v>
      </c>
      <c r="D63" s="165"/>
      <c r="E63" s="165" t="s">
        <v>16</v>
      </c>
      <c r="F63" s="165"/>
      <c r="G63" s="165"/>
      <c r="H63" s="165" t="s">
        <v>16</v>
      </c>
      <c r="I63" s="165"/>
      <c r="J63" s="165" t="s">
        <v>16</v>
      </c>
      <c r="K63" s="165"/>
      <c r="L63" s="165" t="s">
        <v>16</v>
      </c>
      <c r="M63" s="165"/>
      <c r="N63" s="165" t="s">
        <v>16</v>
      </c>
      <c r="O63" s="88"/>
      <c r="P63" s="306">
        <v>5.01</v>
      </c>
      <c r="Q63" s="165"/>
      <c r="R63" s="88" t="s">
        <v>16</v>
      </c>
      <c r="S63" s="84" t="s">
        <v>120</v>
      </c>
      <c r="T63" s="108" t="s">
        <v>16</v>
      </c>
      <c r="U63" s="165"/>
      <c r="V63" s="165" t="s">
        <v>112</v>
      </c>
      <c r="W63" s="165"/>
      <c r="X63" s="165"/>
      <c r="Y63" s="165" t="s">
        <v>16</v>
      </c>
      <c r="Z63" s="165"/>
      <c r="AA63" s="165" t="s">
        <v>16</v>
      </c>
      <c r="AB63" s="165"/>
      <c r="AC63" s="165" t="s">
        <v>16</v>
      </c>
      <c r="AD63" s="88"/>
      <c r="AE63" s="165" t="s">
        <v>16</v>
      </c>
      <c r="AF63" s="84"/>
      <c r="AG63" s="300">
        <v>15.3</v>
      </c>
      <c r="AH63" s="165"/>
      <c r="AI63" s="89" t="s">
        <v>16</v>
      </c>
      <c r="AJ63" s="84" t="s">
        <v>120</v>
      </c>
      <c r="AK63" s="108" t="s">
        <v>16</v>
      </c>
      <c r="AL63" s="165"/>
      <c r="AM63" s="165" t="s">
        <v>16</v>
      </c>
      <c r="AN63" s="165"/>
      <c r="AO63" s="165"/>
      <c r="AP63" s="165" t="s">
        <v>16</v>
      </c>
      <c r="AQ63" s="165"/>
      <c r="AR63" s="165" t="s">
        <v>16</v>
      </c>
      <c r="AS63" s="165"/>
      <c r="AT63" s="165"/>
      <c r="AU63" s="88"/>
      <c r="AV63" s="165"/>
      <c r="AW63" s="84"/>
      <c r="AX63" s="326">
        <v>5.15</v>
      </c>
      <c r="AY63" s="165"/>
      <c r="AZ63" s="165" t="s">
        <v>16</v>
      </c>
      <c r="BA63" s="84" t="s">
        <v>120</v>
      </c>
      <c r="BB63" s="335"/>
      <c r="BC63" s="336"/>
      <c r="BD63" s="334"/>
    </row>
    <row r="64" spans="1:56" ht="12.75">
      <c r="A64" s="236" t="s">
        <v>170</v>
      </c>
      <c r="B64" s="268" t="s">
        <v>96</v>
      </c>
      <c r="C64" s="108" t="s">
        <v>166</v>
      </c>
      <c r="D64" s="165"/>
      <c r="E64" s="165" t="s">
        <v>166</v>
      </c>
      <c r="F64" s="165"/>
      <c r="G64" s="165"/>
      <c r="H64" s="165" t="s">
        <v>166</v>
      </c>
      <c r="I64" s="165"/>
      <c r="J64" s="165"/>
      <c r="K64" s="165"/>
      <c r="L64" s="165"/>
      <c r="M64" s="165"/>
      <c r="N64" s="165"/>
      <c r="O64" s="88"/>
      <c r="P64" s="108"/>
      <c r="Q64" s="165"/>
      <c r="R64" s="88"/>
      <c r="S64" s="84"/>
      <c r="T64" s="108" t="s">
        <v>166</v>
      </c>
      <c r="U64" s="165"/>
      <c r="V64" s="165" t="s">
        <v>166</v>
      </c>
      <c r="W64" s="165"/>
      <c r="X64" s="165"/>
      <c r="Y64" s="165" t="s">
        <v>166</v>
      </c>
      <c r="Z64" s="165"/>
      <c r="AA64" s="165"/>
      <c r="AB64" s="165"/>
      <c r="AC64" s="165"/>
      <c r="AD64" s="88"/>
      <c r="AE64" s="165"/>
      <c r="AF64" s="84"/>
      <c r="AG64" s="165"/>
      <c r="AH64" s="165"/>
      <c r="AI64" s="89"/>
      <c r="AJ64" s="84"/>
      <c r="AK64" s="108" t="s">
        <v>166</v>
      </c>
      <c r="AL64" s="165"/>
      <c r="AM64" s="165" t="s">
        <v>166</v>
      </c>
      <c r="AN64" s="165"/>
      <c r="AO64" s="165"/>
      <c r="AP64" s="165" t="s">
        <v>166</v>
      </c>
      <c r="AQ64" s="165"/>
      <c r="AR64" s="165"/>
      <c r="AS64" s="165"/>
      <c r="AT64" s="165"/>
      <c r="AU64" s="88"/>
      <c r="AV64" s="165"/>
      <c r="AW64" s="84"/>
      <c r="AX64" s="89"/>
      <c r="AY64" s="165"/>
      <c r="AZ64" s="165"/>
      <c r="BA64" s="84"/>
      <c r="BB64" s="335"/>
      <c r="BC64" s="336"/>
      <c r="BD64" s="334"/>
    </row>
    <row r="65" spans="1:56" ht="12.75">
      <c r="A65" s="236" t="s">
        <v>160</v>
      </c>
      <c r="B65" s="268" t="s">
        <v>96</v>
      </c>
      <c r="C65" s="108" t="s">
        <v>16</v>
      </c>
      <c r="D65" s="165"/>
      <c r="E65" s="165" t="s">
        <v>16</v>
      </c>
      <c r="F65" s="165"/>
      <c r="G65" s="165" t="s">
        <v>16</v>
      </c>
      <c r="H65" s="165" t="s">
        <v>16</v>
      </c>
      <c r="I65" s="165"/>
      <c r="J65" s="165" t="s">
        <v>16</v>
      </c>
      <c r="K65" s="165"/>
      <c r="L65" s="165" t="s">
        <v>16</v>
      </c>
      <c r="M65" s="165"/>
      <c r="N65" s="165" t="s">
        <v>16</v>
      </c>
      <c r="O65" s="88"/>
      <c r="P65" s="108" t="s">
        <v>55</v>
      </c>
      <c r="Q65" s="165"/>
      <c r="R65" s="88" t="s">
        <v>55</v>
      </c>
      <c r="S65" s="84" t="s">
        <v>16</v>
      </c>
      <c r="T65" s="108" t="s">
        <v>16</v>
      </c>
      <c r="U65" s="165"/>
      <c r="V65" s="165" t="s">
        <v>16</v>
      </c>
      <c r="W65" s="165"/>
      <c r="X65" s="165" t="s">
        <v>16</v>
      </c>
      <c r="Y65" s="165" t="s">
        <v>16</v>
      </c>
      <c r="Z65" s="165"/>
      <c r="AA65" s="165" t="s">
        <v>16</v>
      </c>
      <c r="AB65" s="165"/>
      <c r="AC65" s="165" t="s">
        <v>16</v>
      </c>
      <c r="AD65" s="88"/>
      <c r="AE65" s="165" t="s">
        <v>16</v>
      </c>
      <c r="AF65" s="84"/>
      <c r="AG65" s="165" t="s">
        <v>55</v>
      </c>
      <c r="AH65" s="165"/>
      <c r="AI65" s="89" t="s">
        <v>55</v>
      </c>
      <c r="AJ65" s="84" t="s">
        <v>16</v>
      </c>
      <c r="AK65" s="108" t="s">
        <v>16</v>
      </c>
      <c r="AL65" s="165"/>
      <c r="AM65" s="165" t="s">
        <v>16</v>
      </c>
      <c r="AN65" s="165"/>
      <c r="AO65" s="165" t="s">
        <v>16</v>
      </c>
      <c r="AP65" s="165" t="s">
        <v>16</v>
      </c>
      <c r="AQ65" s="165"/>
      <c r="AR65" s="165" t="s">
        <v>16</v>
      </c>
      <c r="AS65" s="165"/>
      <c r="AT65" s="165" t="s">
        <v>16</v>
      </c>
      <c r="AU65" s="88"/>
      <c r="AV65" s="165">
        <v>0.1</v>
      </c>
      <c r="AW65" s="84"/>
      <c r="AX65" s="89" t="s">
        <v>55</v>
      </c>
      <c r="AY65" s="165"/>
      <c r="AZ65" s="165" t="s">
        <v>55</v>
      </c>
      <c r="BA65" s="84" t="s">
        <v>16</v>
      </c>
      <c r="BB65" s="335"/>
      <c r="BC65" s="336"/>
      <c r="BD65" s="334"/>
    </row>
    <row r="66" spans="1:56" ht="12.75">
      <c r="A66" s="236" t="s">
        <v>161</v>
      </c>
      <c r="B66" s="268" t="s">
        <v>96</v>
      </c>
      <c r="C66" s="108" t="s">
        <v>16</v>
      </c>
      <c r="D66" s="165"/>
      <c r="E66" s="165" t="s">
        <v>16</v>
      </c>
      <c r="F66" s="165" t="s">
        <v>16</v>
      </c>
      <c r="G66" s="165" t="s">
        <v>16</v>
      </c>
      <c r="H66" s="165" t="s">
        <v>16</v>
      </c>
      <c r="I66" s="165"/>
      <c r="J66" s="165" t="s">
        <v>120</v>
      </c>
      <c r="K66" s="165"/>
      <c r="L66" s="165" t="s">
        <v>120</v>
      </c>
      <c r="M66" s="165"/>
      <c r="N66" s="165" t="s">
        <v>120</v>
      </c>
      <c r="O66" s="88"/>
      <c r="P66" s="108" t="s">
        <v>120</v>
      </c>
      <c r="Q66" s="165"/>
      <c r="R66" s="88" t="s">
        <v>120</v>
      </c>
      <c r="S66" s="84" t="s">
        <v>16</v>
      </c>
      <c r="T66" s="108" t="s">
        <v>16</v>
      </c>
      <c r="U66" s="165"/>
      <c r="V66" s="165" t="s">
        <v>16</v>
      </c>
      <c r="W66" s="165" t="s">
        <v>16</v>
      </c>
      <c r="X66" s="165" t="s">
        <v>16</v>
      </c>
      <c r="Y66" s="165" t="s">
        <v>16</v>
      </c>
      <c r="Z66" s="165"/>
      <c r="AA66" s="165" t="s">
        <v>120</v>
      </c>
      <c r="AB66" s="165"/>
      <c r="AC66" s="165" t="s">
        <v>120</v>
      </c>
      <c r="AD66" s="88"/>
      <c r="AE66" s="165" t="s">
        <v>120</v>
      </c>
      <c r="AF66" s="84"/>
      <c r="AG66" s="165" t="s">
        <v>120</v>
      </c>
      <c r="AH66" s="165"/>
      <c r="AI66" s="89" t="s">
        <v>120</v>
      </c>
      <c r="AJ66" s="84" t="s">
        <v>16</v>
      </c>
      <c r="AK66" s="108" t="s">
        <v>16</v>
      </c>
      <c r="AL66" s="165"/>
      <c r="AM66" s="165" t="s">
        <v>16</v>
      </c>
      <c r="AN66" s="165" t="s">
        <v>16</v>
      </c>
      <c r="AO66" s="165" t="s">
        <v>16</v>
      </c>
      <c r="AP66" s="165" t="s">
        <v>16</v>
      </c>
      <c r="AQ66" s="165"/>
      <c r="AR66" s="165" t="s">
        <v>120</v>
      </c>
      <c r="AS66" s="165"/>
      <c r="AT66" s="165" t="s">
        <v>120</v>
      </c>
      <c r="AU66" s="88"/>
      <c r="AV66" s="165">
        <v>1</v>
      </c>
      <c r="AW66" s="84"/>
      <c r="AX66" s="89" t="s">
        <v>120</v>
      </c>
      <c r="AY66" s="165"/>
      <c r="AZ66" s="165" t="s">
        <v>120</v>
      </c>
      <c r="BA66" s="84" t="s">
        <v>16</v>
      </c>
      <c r="BB66" s="335"/>
      <c r="BC66" s="336"/>
      <c r="BD66" s="334"/>
    </row>
    <row r="67" spans="1:56" ht="13.5" thickBot="1">
      <c r="A67" s="237" t="s">
        <v>162</v>
      </c>
      <c r="B67" s="293" t="s">
        <v>96</v>
      </c>
      <c r="C67" s="290" t="s">
        <v>16</v>
      </c>
      <c r="D67" s="243"/>
      <c r="E67" s="243">
        <v>0.9</v>
      </c>
      <c r="F67" s="243" t="s">
        <v>16</v>
      </c>
      <c r="G67" s="243" t="s">
        <v>16</v>
      </c>
      <c r="H67" s="243" t="s">
        <v>16</v>
      </c>
      <c r="I67" s="243"/>
      <c r="J67" s="243" t="s">
        <v>120</v>
      </c>
      <c r="K67" s="243"/>
      <c r="L67" s="243" t="s">
        <v>120</v>
      </c>
      <c r="M67" s="243"/>
      <c r="N67" s="243" t="s">
        <v>120</v>
      </c>
      <c r="O67" s="297"/>
      <c r="P67" s="290" t="s">
        <v>120</v>
      </c>
      <c r="Q67" s="243"/>
      <c r="R67" s="297" t="s">
        <v>120</v>
      </c>
      <c r="S67" s="244" t="s">
        <v>16</v>
      </c>
      <c r="T67" s="290" t="s">
        <v>16</v>
      </c>
      <c r="U67" s="243"/>
      <c r="V67" s="243">
        <v>3.1</v>
      </c>
      <c r="W67" s="243" t="s">
        <v>16</v>
      </c>
      <c r="X67" s="243" t="s">
        <v>16</v>
      </c>
      <c r="Y67" s="243" t="s">
        <v>16</v>
      </c>
      <c r="Z67" s="243"/>
      <c r="AA67" s="243" t="s">
        <v>120</v>
      </c>
      <c r="AB67" s="243"/>
      <c r="AC67" s="243" t="s">
        <v>120</v>
      </c>
      <c r="AD67" s="297"/>
      <c r="AE67" s="243" t="s">
        <v>120</v>
      </c>
      <c r="AF67" s="244"/>
      <c r="AG67" s="243" t="s">
        <v>120</v>
      </c>
      <c r="AH67" s="243"/>
      <c r="AI67" s="312" t="s">
        <v>120</v>
      </c>
      <c r="AJ67" s="244" t="s">
        <v>16</v>
      </c>
      <c r="AK67" s="290" t="s">
        <v>16</v>
      </c>
      <c r="AL67" s="243"/>
      <c r="AM67" s="243">
        <v>3.1</v>
      </c>
      <c r="AN67" s="243" t="s">
        <v>16</v>
      </c>
      <c r="AO67" s="243" t="s">
        <v>16</v>
      </c>
      <c r="AP67" s="243" t="s">
        <v>16</v>
      </c>
      <c r="AQ67" s="243"/>
      <c r="AR67" s="243" t="s">
        <v>120</v>
      </c>
      <c r="AS67" s="243"/>
      <c r="AT67" s="243" t="s">
        <v>120</v>
      </c>
      <c r="AU67" s="297"/>
      <c r="AV67" s="243">
        <v>1</v>
      </c>
      <c r="AW67" s="244"/>
      <c r="AX67" s="312" t="s">
        <v>120</v>
      </c>
      <c r="AY67" s="243"/>
      <c r="AZ67" s="243" t="s">
        <v>120</v>
      </c>
      <c r="BA67" s="244" t="s">
        <v>16</v>
      </c>
      <c r="BB67" s="340"/>
      <c r="BC67" s="341"/>
      <c r="BD67" s="342"/>
    </row>
    <row r="68" spans="3:53" ht="13.5" thickTop="1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</row>
    <row r="71" ht="13.5" thickBot="1"/>
    <row r="72" spans="1:70" ht="19.5" thickBot="1" thickTop="1">
      <c r="A72" s="218"/>
      <c r="B72" s="219"/>
      <c r="C72" s="137" t="s">
        <v>128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T72" s="138" t="s">
        <v>154</v>
      </c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9"/>
      <c r="AK72" s="137" t="s">
        <v>155</v>
      </c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 t="s">
        <v>142</v>
      </c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9"/>
    </row>
    <row r="73" spans="1:70" ht="18.75">
      <c r="A73" s="226"/>
      <c r="B73" s="13"/>
      <c r="C73" s="142">
        <v>2015</v>
      </c>
      <c r="D73" s="156"/>
      <c r="E73" s="156">
        <v>2016</v>
      </c>
      <c r="F73" s="156"/>
      <c r="G73" s="156"/>
      <c r="H73" s="156">
        <v>2017</v>
      </c>
      <c r="I73" s="156"/>
      <c r="J73" s="156">
        <v>2018</v>
      </c>
      <c r="K73" s="156"/>
      <c r="L73" s="156">
        <v>2019</v>
      </c>
      <c r="M73" s="141"/>
      <c r="N73" s="156">
        <v>2020</v>
      </c>
      <c r="O73" s="143"/>
      <c r="P73" s="321">
        <v>2021</v>
      </c>
      <c r="Q73" s="303"/>
      <c r="R73" s="304"/>
      <c r="S73" s="305"/>
      <c r="T73" s="142">
        <v>2015</v>
      </c>
      <c r="U73" s="156"/>
      <c r="V73" s="156">
        <v>2016</v>
      </c>
      <c r="W73" s="156"/>
      <c r="X73" s="156"/>
      <c r="Y73" s="156">
        <v>2017</v>
      </c>
      <c r="Z73" s="156"/>
      <c r="AA73" s="156">
        <v>2018</v>
      </c>
      <c r="AB73" s="156"/>
      <c r="AC73" s="156">
        <v>2019</v>
      </c>
      <c r="AD73" s="141"/>
      <c r="AE73" s="156">
        <v>2020</v>
      </c>
      <c r="AF73" s="143"/>
      <c r="AG73" s="321">
        <v>2021</v>
      </c>
      <c r="AH73" s="303"/>
      <c r="AI73" s="304"/>
      <c r="AJ73" s="305"/>
      <c r="AK73" s="142">
        <v>2015</v>
      </c>
      <c r="AL73" s="156"/>
      <c r="AM73" s="156">
        <v>2016</v>
      </c>
      <c r="AN73" s="156"/>
      <c r="AO73" s="156"/>
      <c r="AP73" s="156">
        <v>2017</v>
      </c>
      <c r="AQ73" s="156"/>
      <c r="AR73" s="156">
        <v>2018</v>
      </c>
      <c r="AS73" s="156"/>
      <c r="AT73" s="156">
        <v>2019</v>
      </c>
      <c r="AU73" s="141"/>
      <c r="AV73" s="156">
        <v>2020</v>
      </c>
      <c r="AW73" s="143"/>
      <c r="AX73" s="321">
        <v>2021</v>
      </c>
      <c r="AY73" s="303"/>
      <c r="AZ73" s="304"/>
      <c r="BA73" s="305"/>
      <c r="BB73" s="142">
        <v>2015</v>
      </c>
      <c r="BC73" s="156"/>
      <c r="BD73" s="156">
        <v>2016</v>
      </c>
      <c r="BE73" s="156"/>
      <c r="BF73" s="156"/>
      <c r="BG73" s="156">
        <v>2017</v>
      </c>
      <c r="BH73" s="156"/>
      <c r="BI73" s="156">
        <v>2018</v>
      </c>
      <c r="BJ73" s="156"/>
      <c r="BK73" s="156">
        <v>2019</v>
      </c>
      <c r="BL73" s="141"/>
      <c r="BM73" s="156">
        <v>2020</v>
      </c>
      <c r="BN73" s="143"/>
      <c r="BO73" s="321">
        <v>2021</v>
      </c>
      <c r="BP73" s="303"/>
      <c r="BQ73" s="304"/>
      <c r="BR73" s="305"/>
    </row>
    <row r="74" spans="1:70" ht="18.75">
      <c r="A74" s="227"/>
      <c r="B74" s="14" t="s">
        <v>2</v>
      </c>
      <c r="C74" s="281">
        <v>42116</v>
      </c>
      <c r="D74" s="159">
        <v>42326</v>
      </c>
      <c r="E74" s="159">
        <v>42487</v>
      </c>
      <c r="F74" s="279" t="s">
        <v>227</v>
      </c>
      <c r="G74" s="278">
        <v>42662</v>
      </c>
      <c r="H74" s="278">
        <v>42838</v>
      </c>
      <c r="I74" s="278">
        <v>43033</v>
      </c>
      <c r="J74" s="278">
        <v>43206</v>
      </c>
      <c r="K74" s="278">
        <v>43388</v>
      </c>
      <c r="L74" s="278">
        <v>43563</v>
      </c>
      <c r="M74" s="301">
        <v>43745</v>
      </c>
      <c r="N74" s="278">
        <v>43976</v>
      </c>
      <c r="O74" s="280">
        <v>44109</v>
      </c>
      <c r="P74" s="322">
        <v>44299</v>
      </c>
      <c r="Q74" s="308">
        <v>44476</v>
      </c>
      <c r="R74" s="310">
        <v>44550</v>
      </c>
      <c r="S74" s="311"/>
      <c r="T74" s="281">
        <v>42117</v>
      </c>
      <c r="U74" s="159">
        <v>42326</v>
      </c>
      <c r="V74" s="159">
        <v>42487</v>
      </c>
      <c r="W74" s="279" t="s">
        <v>227</v>
      </c>
      <c r="X74" s="278">
        <v>42661</v>
      </c>
      <c r="Y74" s="278">
        <v>42838</v>
      </c>
      <c r="Z74" s="278">
        <v>43033</v>
      </c>
      <c r="AA74" s="278">
        <v>43206</v>
      </c>
      <c r="AB74" s="278">
        <v>43389</v>
      </c>
      <c r="AC74" s="278">
        <v>43563</v>
      </c>
      <c r="AD74" s="301">
        <v>43752</v>
      </c>
      <c r="AE74" s="278">
        <v>43977</v>
      </c>
      <c r="AF74" s="280">
        <v>44110</v>
      </c>
      <c r="AG74" s="322">
        <v>44300</v>
      </c>
      <c r="AH74" s="308">
        <v>44477</v>
      </c>
      <c r="AI74" s="310">
        <v>44550</v>
      </c>
      <c r="AJ74" s="311"/>
      <c r="AK74" s="281">
        <v>42116</v>
      </c>
      <c r="AL74" s="159">
        <v>42326</v>
      </c>
      <c r="AM74" s="159">
        <v>42487</v>
      </c>
      <c r="AN74" s="279" t="s">
        <v>227</v>
      </c>
      <c r="AO74" s="278">
        <v>42662</v>
      </c>
      <c r="AP74" s="278">
        <v>42838</v>
      </c>
      <c r="AQ74" s="278">
        <v>43033</v>
      </c>
      <c r="AR74" s="278">
        <v>43206</v>
      </c>
      <c r="AS74" s="278">
        <v>43389</v>
      </c>
      <c r="AT74" s="278">
        <v>43563</v>
      </c>
      <c r="AU74" s="301">
        <v>43745</v>
      </c>
      <c r="AV74" s="278">
        <v>43976</v>
      </c>
      <c r="AW74" s="280">
        <v>44109</v>
      </c>
      <c r="AX74" s="322">
        <v>44299</v>
      </c>
      <c r="AY74" s="308">
        <v>44476</v>
      </c>
      <c r="AZ74" s="310">
        <v>44550</v>
      </c>
      <c r="BA74" s="311"/>
      <c r="BB74" s="281">
        <v>42116</v>
      </c>
      <c r="BC74" s="159">
        <v>42326</v>
      </c>
      <c r="BD74" s="159">
        <v>42487</v>
      </c>
      <c r="BE74" s="279" t="s">
        <v>227</v>
      </c>
      <c r="BF74" s="278">
        <v>42662</v>
      </c>
      <c r="BG74" s="278">
        <v>42838</v>
      </c>
      <c r="BH74" s="278">
        <v>43033</v>
      </c>
      <c r="BI74" s="278">
        <v>43206</v>
      </c>
      <c r="BJ74" s="278">
        <v>43389</v>
      </c>
      <c r="BK74" s="278">
        <v>43564</v>
      </c>
      <c r="BL74" s="301">
        <v>43745</v>
      </c>
      <c r="BM74" s="278">
        <v>43976</v>
      </c>
      <c r="BN74" s="280">
        <v>44109</v>
      </c>
      <c r="BO74" s="322">
        <v>44299</v>
      </c>
      <c r="BP74" s="308">
        <v>44476</v>
      </c>
      <c r="BQ74" s="310">
        <v>44550</v>
      </c>
      <c r="BR74" s="311"/>
    </row>
    <row r="75" spans="1:70" ht="18.75">
      <c r="A75" s="228" t="s">
        <v>3</v>
      </c>
      <c r="B75" s="15"/>
      <c r="C75" s="281"/>
      <c r="D75" s="159"/>
      <c r="E75" s="159"/>
      <c r="F75" s="278"/>
      <c r="G75" s="278"/>
      <c r="H75" s="278"/>
      <c r="I75" s="278"/>
      <c r="J75" s="278"/>
      <c r="K75" s="278"/>
      <c r="L75" s="278"/>
      <c r="M75" s="301"/>
      <c r="N75" s="278"/>
      <c r="O75" s="280"/>
      <c r="P75" s="322"/>
      <c r="Q75" s="309"/>
      <c r="R75" s="298" t="s">
        <v>228</v>
      </c>
      <c r="S75" s="299" t="s">
        <v>229</v>
      </c>
      <c r="T75" s="281"/>
      <c r="U75" s="159"/>
      <c r="V75" s="159"/>
      <c r="W75" s="278"/>
      <c r="X75" s="278"/>
      <c r="Y75" s="278"/>
      <c r="Z75" s="278"/>
      <c r="AA75" s="278"/>
      <c r="AB75" s="278"/>
      <c r="AC75" s="278"/>
      <c r="AD75" s="301"/>
      <c r="AE75" s="278"/>
      <c r="AF75" s="280"/>
      <c r="AG75" s="322"/>
      <c r="AH75" s="309"/>
      <c r="AI75" s="298" t="s">
        <v>228</v>
      </c>
      <c r="AJ75" s="299" t="s">
        <v>229</v>
      </c>
      <c r="AK75" s="281"/>
      <c r="AL75" s="159"/>
      <c r="AM75" s="159"/>
      <c r="AN75" s="278"/>
      <c r="AO75" s="278"/>
      <c r="AP75" s="278"/>
      <c r="AQ75" s="278"/>
      <c r="AR75" s="278"/>
      <c r="AS75" s="278"/>
      <c r="AT75" s="278"/>
      <c r="AU75" s="301"/>
      <c r="AV75" s="278"/>
      <c r="AW75" s="280"/>
      <c r="AX75" s="322"/>
      <c r="AY75" s="309"/>
      <c r="AZ75" s="298" t="s">
        <v>228</v>
      </c>
      <c r="BA75" s="299" t="s">
        <v>229</v>
      </c>
      <c r="BB75" s="281"/>
      <c r="BC75" s="159"/>
      <c r="BD75" s="159"/>
      <c r="BE75" s="278"/>
      <c r="BF75" s="278"/>
      <c r="BG75" s="278"/>
      <c r="BH75" s="278"/>
      <c r="BI75" s="278"/>
      <c r="BJ75" s="278"/>
      <c r="BK75" s="278"/>
      <c r="BL75" s="301"/>
      <c r="BM75" s="278"/>
      <c r="BN75" s="280"/>
      <c r="BO75" s="322"/>
      <c r="BP75" s="309"/>
      <c r="BQ75" s="298" t="s">
        <v>228</v>
      </c>
      <c r="BR75" s="299" t="s">
        <v>229</v>
      </c>
    </row>
    <row r="76" spans="1:70" ht="18.75">
      <c r="A76" s="229" t="s">
        <v>4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230"/>
    </row>
    <row r="77" spans="1:70" ht="12.75">
      <c r="A77" s="231" t="s">
        <v>5</v>
      </c>
      <c r="B77" s="16" t="s">
        <v>6</v>
      </c>
      <c r="C77" s="108"/>
      <c r="D77" s="165"/>
      <c r="E77" s="190"/>
      <c r="F77" s="190"/>
      <c r="G77" s="190"/>
      <c r="H77" s="190"/>
      <c r="I77" s="190"/>
      <c r="J77" s="190"/>
      <c r="K77" s="190"/>
      <c r="L77" s="190"/>
      <c r="M77" s="121"/>
      <c r="N77" s="121"/>
      <c r="O77" s="90"/>
      <c r="P77" s="314"/>
      <c r="Q77" s="121"/>
      <c r="R77" s="121"/>
      <c r="S77" s="90"/>
      <c r="T77" s="108"/>
      <c r="U77" s="165"/>
      <c r="V77" s="190"/>
      <c r="W77" s="190"/>
      <c r="X77" s="190"/>
      <c r="Y77" s="190"/>
      <c r="Z77" s="190"/>
      <c r="AA77" s="190"/>
      <c r="AB77" s="190"/>
      <c r="AC77" s="190"/>
      <c r="AD77" s="121"/>
      <c r="AE77" s="190"/>
      <c r="AF77" s="90"/>
      <c r="AG77" s="190"/>
      <c r="AH77" s="121"/>
      <c r="AI77" s="121"/>
      <c r="AJ77" s="90"/>
      <c r="AK77" s="108"/>
      <c r="AL77" s="165"/>
      <c r="AM77" s="190"/>
      <c r="AN77" s="190"/>
      <c r="AO77" s="190"/>
      <c r="AP77" s="190"/>
      <c r="AQ77" s="190"/>
      <c r="AR77" s="190"/>
      <c r="AS77" s="190"/>
      <c r="AT77" s="190"/>
      <c r="AU77" s="121"/>
      <c r="AV77" s="190"/>
      <c r="AW77" s="90"/>
      <c r="AX77" s="190"/>
      <c r="AY77" s="121"/>
      <c r="AZ77" s="121"/>
      <c r="BA77" s="90"/>
      <c r="BB77" s="108"/>
      <c r="BC77" s="165"/>
      <c r="BD77" s="190"/>
      <c r="BE77" s="190"/>
      <c r="BF77" s="190"/>
      <c r="BG77" s="190"/>
      <c r="BH77" s="190"/>
      <c r="BI77" s="190"/>
      <c r="BJ77" s="190"/>
      <c r="BK77" s="190"/>
      <c r="BL77" s="121"/>
      <c r="BM77" s="190"/>
      <c r="BN77" s="90"/>
      <c r="BO77" s="190"/>
      <c r="BP77" s="121"/>
      <c r="BQ77" s="121"/>
      <c r="BR77" s="90"/>
    </row>
    <row r="78" spans="1:70" ht="12.75">
      <c r="A78" s="231" t="s">
        <v>7</v>
      </c>
      <c r="B78" s="16" t="s">
        <v>8</v>
      </c>
      <c r="C78" s="108">
        <v>10</v>
      </c>
      <c r="D78" s="165">
        <v>16</v>
      </c>
      <c r="E78" s="190">
        <v>74</v>
      </c>
      <c r="F78" s="190">
        <v>3</v>
      </c>
      <c r="G78" s="190">
        <v>21</v>
      </c>
      <c r="H78" s="190">
        <v>4.7</v>
      </c>
      <c r="I78" s="190">
        <v>72</v>
      </c>
      <c r="J78" s="190">
        <v>53</v>
      </c>
      <c r="K78" s="190">
        <v>19</v>
      </c>
      <c r="L78" s="190">
        <v>20</v>
      </c>
      <c r="M78" s="121">
        <v>51</v>
      </c>
      <c r="N78" s="121">
        <v>16</v>
      </c>
      <c r="O78" s="90">
        <v>36</v>
      </c>
      <c r="P78" s="314">
        <v>15</v>
      </c>
      <c r="Q78" s="121">
        <v>7.6</v>
      </c>
      <c r="R78" s="121">
        <v>12</v>
      </c>
      <c r="S78" s="90">
        <v>16</v>
      </c>
      <c r="T78" s="108">
        <v>670</v>
      </c>
      <c r="U78" s="165">
        <v>640</v>
      </c>
      <c r="V78" s="190">
        <v>2200</v>
      </c>
      <c r="W78" s="190">
        <v>471</v>
      </c>
      <c r="X78" s="190">
        <v>320</v>
      </c>
      <c r="Y78" s="190">
        <v>350</v>
      </c>
      <c r="Z78" s="190">
        <v>400</v>
      </c>
      <c r="AA78" s="190">
        <v>160</v>
      </c>
      <c r="AB78" s="190">
        <v>73</v>
      </c>
      <c r="AC78" s="190">
        <v>140</v>
      </c>
      <c r="AD78" s="121">
        <v>540</v>
      </c>
      <c r="AE78" s="190">
        <v>8.4</v>
      </c>
      <c r="AF78" s="90">
        <v>19</v>
      </c>
      <c r="AG78" s="190">
        <v>23</v>
      </c>
      <c r="AH78" s="121">
        <v>150</v>
      </c>
      <c r="AI78" s="121">
        <v>180</v>
      </c>
      <c r="AJ78" s="90">
        <v>124</v>
      </c>
      <c r="AK78" s="108">
        <v>220</v>
      </c>
      <c r="AL78" s="165">
        <v>66</v>
      </c>
      <c r="AM78" s="190">
        <v>78</v>
      </c>
      <c r="AN78" s="190">
        <v>7</v>
      </c>
      <c r="AO78" s="190">
        <v>39</v>
      </c>
      <c r="AP78" s="190">
        <v>8.5</v>
      </c>
      <c r="AQ78" s="190">
        <v>87</v>
      </c>
      <c r="AR78" s="190">
        <v>26</v>
      </c>
      <c r="AS78" s="190">
        <v>19</v>
      </c>
      <c r="AT78" s="190">
        <v>82</v>
      </c>
      <c r="AU78" s="121">
        <v>18</v>
      </c>
      <c r="AV78" s="190">
        <v>4.9</v>
      </c>
      <c r="AW78" s="90" t="s">
        <v>17</v>
      </c>
      <c r="AX78" s="190">
        <v>46</v>
      </c>
      <c r="AY78" s="121">
        <v>20</v>
      </c>
      <c r="AZ78" s="121">
        <v>67</v>
      </c>
      <c r="BA78" s="90">
        <v>52</v>
      </c>
      <c r="BB78" s="108">
        <v>24</v>
      </c>
      <c r="BC78" s="165">
        <v>170</v>
      </c>
      <c r="BD78" s="190">
        <v>84</v>
      </c>
      <c r="BE78" s="190">
        <v>151</v>
      </c>
      <c r="BF78" s="190">
        <v>60</v>
      </c>
      <c r="BG78" s="190">
        <v>530</v>
      </c>
      <c r="BH78" s="190">
        <v>930</v>
      </c>
      <c r="BI78" s="190">
        <v>890</v>
      </c>
      <c r="BJ78" s="190">
        <v>90</v>
      </c>
      <c r="BK78" s="190">
        <v>11</v>
      </c>
      <c r="BL78" s="121">
        <v>88</v>
      </c>
      <c r="BM78" s="190" t="s">
        <v>17</v>
      </c>
      <c r="BN78" s="90">
        <v>7.1</v>
      </c>
      <c r="BO78" s="190">
        <v>100</v>
      </c>
      <c r="BP78" s="121">
        <v>100</v>
      </c>
      <c r="BQ78" s="121">
        <v>92</v>
      </c>
      <c r="BR78" s="90">
        <v>141</v>
      </c>
    </row>
    <row r="79" spans="1:70" ht="12.75">
      <c r="A79" s="231" t="s">
        <v>9</v>
      </c>
      <c r="B79" s="16" t="s">
        <v>8</v>
      </c>
      <c r="C79" s="108" t="s">
        <v>11</v>
      </c>
      <c r="D79" s="165" t="s">
        <v>11</v>
      </c>
      <c r="E79" s="190" t="s">
        <v>11</v>
      </c>
      <c r="F79" s="190" t="s">
        <v>97</v>
      </c>
      <c r="G79" s="190" t="s">
        <v>11</v>
      </c>
      <c r="H79" s="190" t="s">
        <v>11</v>
      </c>
      <c r="I79" s="190" t="s">
        <v>97</v>
      </c>
      <c r="J79" s="190" t="s">
        <v>10</v>
      </c>
      <c r="K79" s="190">
        <v>10</v>
      </c>
      <c r="L79" s="190" t="s">
        <v>97</v>
      </c>
      <c r="M79" s="121" t="s">
        <v>97</v>
      </c>
      <c r="N79" s="121" t="s">
        <v>97</v>
      </c>
      <c r="O79" s="90" t="s">
        <v>97</v>
      </c>
      <c r="P79" s="314" t="s">
        <v>97</v>
      </c>
      <c r="Q79" s="121" t="s">
        <v>97</v>
      </c>
      <c r="R79" s="121">
        <v>39</v>
      </c>
      <c r="S79" s="90">
        <v>43</v>
      </c>
      <c r="T79" s="108" t="s">
        <v>11</v>
      </c>
      <c r="U79" s="165" t="s">
        <v>11</v>
      </c>
      <c r="V79" s="190" t="s">
        <v>11</v>
      </c>
      <c r="W79" s="190" t="s">
        <v>97</v>
      </c>
      <c r="X79" s="190" t="s">
        <v>11</v>
      </c>
      <c r="Y79" s="190" t="s">
        <v>11</v>
      </c>
      <c r="Z79" s="190" t="s">
        <v>97</v>
      </c>
      <c r="AA79" s="190" t="s">
        <v>10</v>
      </c>
      <c r="AB79" s="190" t="s">
        <v>97</v>
      </c>
      <c r="AC79" s="190" t="s">
        <v>97</v>
      </c>
      <c r="AD79" s="121">
        <v>33</v>
      </c>
      <c r="AE79" s="190" t="s">
        <v>97</v>
      </c>
      <c r="AF79" s="90" t="s">
        <v>97</v>
      </c>
      <c r="AG79" s="190">
        <v>11</v>
      </c>
      <c r="AH79" s="121" t="s">
        <v>97</v>
      </c>
      <c r="AI79" s="121" t="s">
        <v>97</v>
      </c>
      <c r="AJ79" s="90" t="s">
        <v>97</v>
      </c>
      <c r="AK79" s="108" t="s">
        <v>11</v>
      </c>
      <c r="AL79" s="165" t="s">
        <v>11</v>
      </c>
      <c r="AM79" s="190" t="s">
        <v>11</v>
      </c>
      <c r="AN79" s="190" t="s">
        <v>97</v>
      </c>
      <c r="AO79" s="190" t="s">
        <v>11</v>
      </c>
      <c r="AP79" s="190" t="s">
        <v>11</v>
      </c>
      <c r="AQ79" s="190" t="s">
        <v>97</v>
      </c>
      <c r="AR79" s="190" t="s">
        <v>10</v>
      </c>
      <c r="AS79" s="190" t="s">
        <v>97</v>
      </c>
      <c r="AT79" s="190" t="s">
        <v>97</v>
      </c>
      <c r="AU79" s="121">
        <v>13</v>
      </c>
      <c r="AV79" s="190" t="s">
        <v>97</v>
      </c>
      <c r="AW79" s="90" t="s">
        <v>97</v>
      </c>
      <c r="AX79" s="190" t="s">
        <v>97</v>
      </c>
      <c r="AY79" s="121" t="s">
        <v>97</v>
      </c>
      <c r="AZ79" s="121" t="s">
        <v>97</v>
      </c>
      <c r="BA79" s="90" t="s">
        <v>97</v>
      </c>
      <c r="BB79" s="108" t="s">
        <v>11</v>
      </c>
      <c r="BC79" s="165" t="s">
        <v>11</v>
      </c>
      <c r="BD79" s="190" t="s">
        <v>11</v>
      </c>
      <c r="BE79" s="190" t="s">
        <v>97</v>
      </c>
      <c r="BF79" s="190" t="s">
        <v>11</v>
      </c>
      <c r="BG79" s="190" t="s">
        <v>11</v>
      </c>
      <c r="BH79" s="190">
        <v>13</v>
      </c>
      <c r="BI79" s="190" t="s">
        <v>10</v>
      </c>
      <c r="BJ79" s="190" t="s">
        <v>97</v>
      </c>
      <c r="BK79" s="190" t="s">
        <v>97</v>
      </c>
      <c r="BL79" s="121" t="s">
        <v>97</v>
      </c>
      <c r="BM79" s="190" t="s">
        <v>97</v>
      </c>
      <c r="BN79" s="90" t="s">
        <v>97</v>
      </c>
      <c r="BO79" s="190" t="s">
        <v>97</v>
      </c>
      <c r="BP79" s="121" t="s">
        <v>97</v>
      </c>
      <c r="BQ79" s="121" t="s">
        <v>97</v>
      </c>
      <c r="BR79" s="90" t="s">
        <v>97</v>
      </c>
    </row>
    <row r="80" spans="1:70" ht="12.75">
      <c r="A80" s="231" t="s">
        <v>12</v>
      </c>
      <c r="B80" s="16" t="s">
        <v>8</v>
      </c>
      <c r="C80" s="276">
        <v>2.8</v>
      </c>
      <c r="D80" s="172">
        <v>4.2</v>
      </c>
      <c r="E80" s="190">
        <v>0.9</v>
      </c>
      <c r="F80" s="166">
        <v>2.1</v>
      </c>
      <c r="G80" s="190">
        <v>2.5</v>
      </c>
      <c r="H80" s="190">
        <v>1.2</v>
      </c>
      <c r="I80" s="190">
        <v>0.6</v>
      </c>
      <c r="J80" s="166">
        <v>2.2</v>
      </c>
      <c r="K80" s="166">
        <v>4.1</v>
      </c>
      <c r="L80" s="166">
        <v>2.6</v>
      </c>
      <c r="M80" s="113">
        <v>3.8</v>
      </c>
      <c r="N80" s="113">
        <v>2</v>
      </c>
      <c r="O80" s="102">
        <v>2.7</v>
      </c>
      <c r="P80" s="328">
        <v>3</v>
      </c>
      <c r="Q80" s="113">
        <v>2.8</v>
      </c>
      <c r="R80" s="113">
        <v>14</v>
      </c>
      <c r="S80" s="102">
        <v>16</v>
      </c>
      <c r="T80" s="108">
        <v>0.6</v>
      </c>
      <c r="U80" s="165" t="s">
        <v>174</v>
      </c>
      <c r="V80" s="190">
        <v>19</v>
      </c>
      <c r="W80" s="190">
        <v>0.9</v>
      </c>
      <c r="X80" s="190" t="s">
        <v>16</v>
      </c>
      <c r="Y80" s="190" t="s">
        <v>16</v>
      </c>
      <c r="Z80" s="190" t="s">
        <v>16</v>
      </c>
      <c r="AA80" s="190">
        <v>0.62</v>
      </c>
      <c r="AB80" s="190">
        <v>1.7</v>
      </c>
      <c r="AC80" s="190">
        <v>1.4</v>
      </c>
      <c r="AD80" s="113">
        <v>4</v>
      </c>
      <c r="AE80" s="166">
        <v>2.6</v>
      </c>
      <c r="AF80" s="102">
        <v>7.6</v>
      </c>
      <c r="AG80" s="190">
        <v>1.6</v>
      </c>
      <c r="AH80" s="121">
        <v>1</v>
      </c>
      <c r="AI80" s="121">
        <v>1.4</v>
      </c>
      <c r="AJ80" s="90">
        <v>1.2</v>
      </c>
      <c r="AK80" s="108">
        <v>0.7</v>
      </c>
      <c r="AL80" s="172">
        <v>2.3</v>
      </c>
      <c r="AM80" s="190">
        <v>3.1</v>
      </c>
      <c r="AN80" s="190">
        <v>1.2</v>
      </c>
      <c r="AO80" s="190" t="s">
        <v>16</v>
      </c>
      <c r="AP80" s="166">
        <v>3.1</v>
      </c>
      <c r="AQ80" s="190">
        <v>0.8</v>
      </c>
      <c r="AR80" s="166">
        <v>6.7</v>
      </c>
      <c r="AS80" s="190">
        <v>1.5</v>
      </c>
      <c r="AT80" s="166">
        <v>3.2</v>
      </c>
      <c r="AU80" s="113">
        <v>6.1</v>
      </c>
      <c r="AV80" s="190">
        <v>1.7</v>
      </c>
      <c r="AW80" s="102">
        <v>25</v>
      </c>
      <c r="AX80" s="190">
        <v>1.7</v>
      </c>
      <c r="AY80" s="121">
        <v>1.9</v>
      </c>
      <c r="AZ80" s="113">
        <v>8.8</v>
      </c>
      <c r="BA80" s="102">
        <v>2.3</v>
      </c>
      <c r="BB80" s="108">
        <v>0.6</v>
      </c>
      <c r="BC80" s="172">
        <v>2.7</v>
      </c>
      <c r="BD80" s="190" t="s">
        <v>112</v>
      </c>
      <c r="BE80" s="190" t="s">
        <v>16</v>
      </c>
      <c r="BF80" s="190" t="s">
        <v>16</v>
      </c>
      <c r="BG80" s="190" t="s">
        <v>16</v>
      </c>
      <c r="BH80" s="190" t="s">
        <v>16</v>
      </c>
      <c r="BI80" s="190">
        <v>1.4</v>
      </c>
      <c r="BJ80" s="190" t="s">
        <v>174</v>
      </c>
      <c r="BK80" s="190" t="s">
        <v>16</v>
      </c>
      <c r="BL80" s="121">
        <v>1.2</v>
      </c>
      <c r="BM80" s="190" t="s">
        <v>16</v>
      </c>
      <c r="BN80" s="102">
        <v>17</v>
      </c>
      <c r="BO80" s="190">
        <v>1.1</v>
      </c>
      <c r="BP80" s="121">
        <v>0.73</v>
      </c>
      <c r="BQ80" s="113">
        <v>4.5</v>
      </c>
      <c r="BR80" s="90">
        <v>0.7</v>
      </c>
    </row>
    <row r="81" spans="1:70" ht="12.75">
      <c r="A81" s="231" t="s">
        <v>14</v>
      </c>
      <c r="B81" s="16" t="s">
        <v>8</v>
      </c>
      <c r="C81" s="108"/>
      <c r="D81" s="165"/>
      <c r="E81" s="190"/>
      <c r="F81" s="190">
        <v>1.8</v>
      </c>
      <c r="G81" s="190"/>
      <c r="H81" s="190"/>
      <c r="I81" s="190"/>
      <c r="J81" s="190"/>
      <c r="K81" s="190"/>
      <c r="L81" s="190"/>
      <c r="M81" s="121"/>
      <c r="N81" s="121"/>
      <c r="O81" s="90"/>
      <c r="P81" s="314"/>
      <c r="Q81" s="121"/>
      <c r="R81" s="121"/>
      <c r="S81" s="90"/>
      <c r="T81" s="108"/>
      <c r="U81" s="165"/>
      <c r="V81" s="190"/>
      <c r="W81" s="190">
        <v>0.7</v>
      </c>
      <c r="X81" s="190"/>
      <c r="Y81" s="190"/>
      <c r="Z81" s="190"/>
      <c r="AA81" s="190"/>
      <c r="AB81" s="190"/>
      <c r="AC81" s="190"/>
      <c r="AD81" s="121"/>
      <c r="AE81" s="190"/>
      <c r="AF81" s="90"/>
      <c r="AG81" s="190"/>
      <c r="AH81" s="121"/>
      <c r="AI81" s="121"/>
      <c r="AJ81" s="90"/>
      <c r="AK81" s="108"/>
      <c r="AL81" s="165"/>
      <c r="AM81" s="190"/>
      <c r="AN81" s="190">
        <v>1.1</v>
      </c>
      <c r="AO81" s="190"/>
      <c r="AP81" s="190"/>
      <c r="AQ81" s="190"/>
      <c r="AR81" s="190"/>
      <c r="AS81" s="190"/>
      <c r="AT81" s="190"/>
      <c r="AU81" s="121"/>
      <c r="AV81" s="190"/>
      <c r="AW81" s="90"/>
      <c r="AX81" s="190"/>
      <c r="AY81" s="121"/>
      <c r="AZ81" s="121"/>
      <c r="BA81" s="90"/>
      <c r="BB81" s="108"/>
      <c r="BC81" s="165"/>
      <c r="BD81" s="190"/>
      <c r="BE81" s="190" t="s">
        <v>16</v>
      </c>
      <c r="BF81" s="190"/>
      <c r="BG81" s="190"/>
      <c r="BH81" s="190"/>
      <c r="BI81" s="190"/>
      <c r="BJ81" s="190"/>
      <c r="BK81" s="190"/>
      <c r="BL81" s="121"/>
      <c r="BM81" s="190"/>
      <c r="BN81" s="90"/>
      <c r="BO81" s="190"/>
      <c r="BP81" s="121"/>
      <c r="BQ81" s="121"/>
      <c r="BR81" s="90"/>
    </row>
    <row r="82" spans="1:70" ht="12.75">
      <c r="A82" s="231" t="s">
        <v>15</v>
      </c>
      <c r="B82" s="16" t="s">
        <v>8</v>
      </c>
      <c r="C82" s="108"/>
      <c r="D82" s="165"/>
      <c r="E82" s="190"/>
      <c r="F82" s="190" t="s">
        <v>18</v>
      </c>
      <c r="G82" s="190"/>
      <c r="H82" s="190"/>
      <c r="I82" s="190"/>
      <c r="J82" s="190"/>
      <c r="K82" s="190"/>
      <c r="L82" s="190"/>
      <c r="M82" s="121"/>
      <c r="N82" s="121"/>
      <c r="O82" s="90"/>
      <c r="P82" s="314"/>
      <c r="Q82" s="121"/>
      <c r="R82" s="121"/>
      <c r="S82" s="90"/>
      <c r="T82" s="108"/>
      <c r="U82" s="165"/>
      <c r="V82" s="190"/>
      <c r="W82" s="190" t="s">
        <v>18</v>
      </c>
      <c r="X82" s="190"/>
      <c r="Y82" s="190"/>
      <c r="Z82" s="190"/>
      <c r="AA82" s="190"/>
      <c r="AB82" s="190"/>
      <c r="AC82" s="190"/>
      <c r="AD82" s="121"/>
      <c r="AE82" s="190"/>
      <c r="AF82" s="90"/>
      <c r="AG82" s="190"/>
      <c r="AH82" s="121"/>
      <c r="AI82" s="121"/>
      <c r="AJ82" s="90"/>
      <c r="AK82" s="108"/>
      <c r="AL82" s="165"/>
      <c r="AM82" s="190"/>
      <c r="AN82" s="190" t="s">
        <v>18</v>
      </c>
      <c r="AO82" s="190"/>
      <c r="AP82" s="190"/>
      <c r="AQ82" s="190"/>
      <c r="AR82" s="190"/>
      <c r="AS82" s="190"/>
      <c r="AT82" s="190"/>
      <c r="AU82" s="121"/>
      <c r="AV82" s="190"/>
      <c r="AW82" s="90"/>
      <c r="AX82" s="190"/>
      <c r="AY82" s="121"/>
      <c r="AZ82" s="121"/>
      <c r="BA82" s="90"/>
      <c r="BB82" s="108"/>
      <c r="BC82" s="165"/>
      <c r="BD82" s="190"/>
      <c r="BE82" s="190" t="s">
        <v>18</v>
      </c>
      <c r="BF82" s="190"/>
      <c r="BG82" s="190"/>
      <c r="BH82" s="190"/>
      <c r="BI82" s="190"/>
      <c r="BJ82" s="190"/>
      <c r="BK82" s="190"/>
      <c r="BL82" s="121"/>
      <c r="BM82" s="190"/>
      <c r="BN82" s="90"/>
      <c r="BO82" s="190"/>
      <c r="BP82" s="121"/>
      <c r="BQ82" s="121"/>
      <c r="BR82" s="90"/>
    </row>
    <row r="83" spans="1:70" ht="12.75">
      <c r="A83" s="231" t="s">
        <v>19</v>
      </c>
      <c r="B83" s="17"/>
      <c r="C83" s="108"/>
      <c r="D83" s="165"/>
      <c r="E83" s="190"/>
      <c r="F83" s="190"/>
      <c r="G83" s="190"/>
      <c r="H83" s="190"/>
      <c r="I83" s="190"/>
      <c r="J83" s="190"/>
      <c r="K83" s="190"/>
      <c r="L83" s="190"/>
      <c r="M83" s="121"/>
      <c r="N83" s="121"/>
      <c r="O83" s="90"/>
      <c r="P83" s="314"/>
      <c r="Q83" s="121"/>
      <c r="R83" s="121"/>
      <c r="S83" s="90"/>
      <c r="T83" s="108"/>
      <c r="U83" s="165"/>
      <c r="V83" s="190"/>
      <c r="W83" s="190"/>
      <c r="X83" s="190"/>
      <c r="Y83" s="190"/>
      <c r="Z83" s="190"/>
      <c r="AA83" s="190"/>
      <c r="AB83" s="190"/>
      <c r="AC83" s="190"/>
      <c r="AD83" s="121"/>
      <c r="AE83" s="190"/>
      <c r="AF83" s="90"/>
      <c r="AG83" s="190"/>
      <c r="AH83" s="121"/>
      <c r="AI83" s="121"/>
      <c r="AJ83" s="90"/>
      <c r="AK83" s="108"/>
      <c r="AL83" s="165"/>
      <c r="AM83" s="190"/>
      <c r="AN83" s="190"/>
      <c r="AO83" s="190"/>
      <c r="AP83" s="190"/>
      <c r="AQ83" s="190"/>
      <c r="AR83" s="190"/>
      <c r="AS83" s="190"/>
      <c r="AT83" s="190"/>
      <c r="AU83" s="121"/>
      <c r="AV83" s="190"/>
      <c r="AW83" s="90"/>
      <c r="AX83" s="190"/>
      <c r="AY83" s="121"/>
      <c r="AZ83" s="121"/>
      <c r="BA83" s="90"/>
      <c r="BB83" s="108"/>
      <c r="BC83" s="165"/>
      <c r="BD83" s="190"/>
      <c r="BE83" s="190"/>
      <c r="BF83" s="190"/>
      <c r="BG83" s="190"/>
      <c r="BH83" s="190"/>
      <c r="BI83" s="190"/>
      <c r="BJ83" s="190"/>
      <c r="BK83" s="190"/>
      <c r="BL83" s="121"/>
      <c r="BM83" s="190"/>
      <c r="BN83" s="90"/>
      <c r="BO83" s="190"/>
      <c r="BP83" s="121"/>
      <c r="BQ83" s="121"/>
      <c r="BR83" s="90"/>
    </row>
    <row r="84" spans="1:70" ht="12.75">
      <c r="A84" s="231" t="s">
        <v>23</v>
      </c>
      <c r="B84" s="17"/>
      <c r="C84" s="282"/>
      <c r="D84" s="167"/>
      <c r="E84" s="283"/>
      <c r="F84" s="283"/>
      <c r="G84" s="283"/>
      <c r="H84" s="283"/>
      <c r="I84" s="283"/>
      <c r="J84" s="283"/>
      <c r="K84" s="283"/>
      <c r="L84" s="283"/>
      <c r="M84" s="122"/>
      <c r="N84" s="122"/>
      <c r="O84" s="91"/>
      <c r="P84" s="329"/>
      <c r="Q84" s="122"/>
      <c r="R84" s="122">
        <v>2.79</v>
      </c>
      <c r="S84" s="91">
        <v>2.69</v>
      </c>
      <c r="T84" s="282"/>
      <c r="U84" s="167"/>
      <c r="V84" s="283"/>
      <c r="W84" s="283"/>
      <c r="X84" s="283"/>
      <c r="Y84" s="283"/>
      <c r="Z84" s="283"/>
      <c r="AA84" s="283"/>
      <c r="AB84" s="283"/>
      <c r="AC84" s="283"/>
      <c r="AD84" s="122">
        <v>8.25</v>
      </c>
      <c r="AE84" s="283"/>
      <c r="AF84" s="91"/>
      <c r="AG84" s="283">
        <v>6.9</v>
      </c>
      <c r="AH84" s="122"/>
      <c r="AI84" s="122"/>
      <c r="AJ84" s="91"/>
      <c r="AK84" s="282"/>
      <c r="AL84" s="167"/>
      <c r="AM84" s="283"/>
      <c r="AN84" s="283"/>
      <c r="AO84" s="283"/>
      <c r="AP84" s="283"/>
      <c r="AQ84" s="283"/>
      <c r="AR84" s="283"/>
      <c r="AS84" s="283"/>
      <c r="AT84" s="283"/>
      <c r="AU84" s="122">
        <v>2.13</v>
      </c>
      <c r="AV84" s="283"/>
      <c r="AW84" s="91"/>
      <c r="AX84" s="283"/>
      <c r="AY84" s="122"/>
      <c r="AZ84" s="122"/>
      <c r="BA84" s="91"/>
      <c r="BB84" s="108"/>
      <c r="BC84" s="165"/>
      <c r="BD84" s="283"/>
      <c r="BE84" s="283"/>
      <c r="BF84" s="283"/>
      <c r="BG84" s="283"/>
      <c r="BH84" s="283"/>
      <c r="BI84" s="283"/>
      <c r="BJ84" s="283"/>
      <c r="BK84" s="283"/>
      <c r="BL84" s="122"/>
      <c r="BM84" s="283"/>
      <c r="BN84" s="91"/>
      <c r="BO84" s="283"/>
      <c r="BP84" s="122"/>
      <c r="BQ84" s="122"/>
      <c r="BR84" s="91"/>
    </row>
    <row r="85" spans="1:70" ht="12.75">
      <c r="A85" s="231" t="s">
        <v>24</v>
      </c>
      <c r="B85" s="17"/>
      <c r="C85" s="108">
        <v>76</v>
      </c>
      <c r="D85" s="165">
        <v>149</v>
      </c>
      <c r="E85" s="190">
        <v>145</v>
      </c>
      <c r="F85" s="190">
        <v>173</v>
      </c>
      <c r="G85" s="190">
        <v>-12</v>
      </c>
      <c r="H85" s="190">
        <v>20</v>
      </c>
      <c r="I85" s="190">
        <v>165</v>
      </c>
      <c r="J85" s="190">
        <v>292</v>
      </c>
      <c r="K85" s="190">
        <v>268</v>
      </c>
      <c r="L85" s="190">
        <v>325</v>
      </c>
      <c r="M85" s="121">
        <v>48</v>
      </c>
      <c r="N85" s="121">
        <v>228</v>
      </c>
      <c r="O85" s="90">
        <v>106</v>
      </c>
      <c r="P85" s="314">
        <v>59</v>
      </c>
      <c r="Q85" s="121">
        <v>423</v>
      </c>
      <c r="R85" s="121">
        <v>129</v>
      </c>
      <c r="S85" s="90">
        <v>129</v>
      </c>
      <c r="T85" s="108">
        <v>119</v>
      </c>
      <c r="U85" s="165">
        <v>105</v>
      </c>
      <c r="V85" s="190">
        <v>11</v>
      </c>
      <c r="W85" s="190">
        <v>194</v>
      </c>
      <c r="X85" s="190">
        <v>23</v>
      </c>
      <c r="Y85" s="190">
        <v>90</v>
      </c>
      <c r="Z85" s="190">
        <v>69</v>
      </c>
      <c r="AA85" s="190">
        <v>558</v>
      </c>
      <c r="AB85" s="190">
        <v>218</v>
      </c>
      <c r="AC85" s="190">
        <v>201</v>
      </c>
      <c r="AD85" s="121">
        <v>252</v>
      </c>
      <c r="AE85" s="190">
        <v>269</v>
      </c>
      <c r="AF85" s="90">
        <v>136</v>
      </c>
      <c r="AG85" s="190">
        <v>-1</v>
      </c>
      <c r="AH85" s="121">
        <v>378</v>
      </c>
      <c r="AI85" s="121">
        <v>113</v>
      </c>
      <c r="AJ85" s="90">
        <v>113</v>
      </c>
      <c r="AK85" s="108">
        <v>123</v>
      </c>
      <c r="AL85" s="165">
        <v>189</v>
      </c>
      <c r="AM85" s="190">
        <v>191</v>
      </c>
      <c r="AN85" s="190">
        <v>247</v>
      </c>
      <c r="AO85" s="190">
        <v>-4.8</v>
      </c>
      <c r="AP85" s="190">
        <v>28.9</v>
      </c>
      <c r="AQ85" s="190">
        <v>-28</v>
      </c>
      <c r="AR85" s="190">
        <v>258</v>
      </c>
      <c r="AS85" s="190">
        <v>256</v>
      </c>
      <c r="AT85" s="190">
        <v>336</v>
      </c>
      <c r="AU85" s="121">
        <v>217</v>
      </c>
      <c r="AV85" s="190">
        <v>255</v>
      </c>
      <c r="AW85" s="90">
        <v>86</v>
      </c>
      <c r="AX85" s="190">
        <v>139</v>
      </c>
      <c r="AY85" s="121">
        <v>302</v>
      </c>
      <c r="AZ85" s="121">
        <v>121</v>
      </c>
      <c r="BA85" s="90">
        <v>121</v>
      </c>
      <c r="BB85" s="108">
        <v>114</v>
      </c>
      <c r="BC85" s="165">
        <v>161</v>
      </c>
      <c r="BD85" s="190">
        <v>126</v>
      </c>
      <c r="BE85" s="190">
        <v>168</v>
      </c>
      <c r="BF85" s="190">
        <v>145</v>
      </c>
      <c r="BG85" s="190">
        <v>244</v>
      </c>
      <c r="BH85" s="190">
        <v>92</v>
      </c>
      <c r="BI85" s="190">
        <v>564</v>
      </c>
      <c r="BJ85" s="190">
        <v>258</v>
      </c>
      <c r="BK85" s="190">
        <v>331</v>
      </c>
      <c r="BL85" s="121">
        <v>283</v>
      </c>
      <c r="BM85" s="190">
        <v>293</v>
      </c>
      <c r="BN85" s="90">
        <v>125</v>
      </c>
      <c r="BO85" s="190">
        <v>328</v>
      </c>
      <c r="BP85" s="121">
        <v>342</v>
      </c>
      <c r="BQ85" s="121">
        <v>141</v>
      </c>
      <c r="BR85" s="90">
        <v>141</v>
      </c>
    </row>
    <row r="86" spans="1:70" ht="12.75">
      <c r="A86" s="231" t="s">
        <v>25</v>
      </c>
      <c r="B86" s="16" t="s">
        <v>26</v>
      </c>
      <c r="C86" s="284">
        <v>827</v>
      </c>
      <c r="D86" s="169">
        <v>1136</v>
      </c>
      <c r="E86" s="285">
        <v>2053</v>
      </c>
      <c r="F86" s="285">
        <v>875</v>
      </c>
      <c r="G86" s="285">
        <v>926</v>
      </c>
      <c r="H86" s="285">
        <v>1027</v>
      </c>
      <c r="I86" s="285">
        <v>1658</v>
      </c>
      <c r="J86" s="285">
        <v>1074</v>
      </c>
      <c r="K86" s="285">
        <v>909</v>
      </c>
      <c r="L86" s="285">
        <v>876</v>
      </c>
      <c r="M86" s="123">
        <v>1316</v>
      </c>
      <c r="N86" s="123">
        <v>1010</v>
      </c>
      <c r="O86" s="92">
        <v>960</v>
      </c>
      <c r="P86" s="330">
        <v>950</v>
      </c>
      <c r="Q86" s="123">
        <v>1035</v>
      </c>
      <c r="R86" s="123">
        <v>1190</v>
      </c>
      <c r="S86" s="92">
        <v>1190</v>
      </c>
      <c r="T86" s="284">
        <v>3279</v>
      </c>
      <c r="U86" s="169">
        <v>2469</v>
      </c>
      <c r="V86" s="285">
        <v>3891</v>
      </c>
      <c r="W86" s="285">
        <v>1813</v>
      </c>
      <c r="X86" s="285">
        <v>2155</v>
      </c>
      <c r="Y86" s="285">
        <v>2155</v>
      </c>
      <c r="Z86" s="285">
        <v>2075</v>
      </c>
      <c r="AA86" s="285">
        <v>1845</v>
      </c>
      <c r="AB86" s="285">
        <v>1972</v>
      </c>
      <c r="AC86" s="285">
        <v>1618</v>
      </c>
      <c r="AD86" s="123">
        <v>2924</v>
      </c>
      <c r="AE86" s="285">
        <v>1672</v>
      </c>
      <c r="AF86" s="92">
        <v>1294</v>
      </c>
      <c r="AG86" s="285">
        <v>1247</v>
      </c>
      <c r="AH86" s="123">
        <v>2033</v>
      </c>
      <c r="AI86" s="123">
        <v>2193</v>
      </c>
      <c r="AJ86" s="92">
        <v>2193</v>
      </c>
      <c r="AK86" s="284">
        <v>2513</v>
      </c>
      <c r="AL86" s="169">
        <v>1746</v>
      </c>
      <c r="AM86" s="285">
        <v>1431</v>
      </c>
      <c r="AN86" s="285">
        <v>1389</v>
      </c>
      <c r="AO86" s="285">
        <v>1520</v>
      </c>
      <c r="AP86" s="285">
        <v>1171</v>
      </c>
      <c r="AQ86" s="285">
        <v>1212</v>
      </c>
      <c r="AR86" s="285">
        <v>1269</v>
      </c>
      <c r="AS86" s="285">
        <v>1319</v>
      </c>
      <c r="AT86" s="285">
        <v>997</v>
      </c>
      <c r="AU86" s="123">
        <v>1276</v>
      </c>
      <c r="AV86" s="285">
        <v>1433</v>
      </c>
      <c r="AW86" s="92">
        <v>1481</v>
      </c>
      <c r="AX86" s="285">
        <v>1235</v>
      </c>
      <c r="AY86" s="123">
        <v>1410</v>
      </c>
      <c r="AZ86" s="123">
        <v>1406</v>
      </c>
      <c r="BA86" s="92">
        <v>1406</v>
      </c>
      <c r="BB86" s="284">
        <v>2667</v>
      </c>
      <c r="BC86" s="169">
        <v>1923</v>
      </c>
      <c r="BD86" s="285">
        <v>3817</v>
      </c>
      <c r="BE86" s="285">
        <v>1550</v>
      </c>
      <c r="BF86" s="285">
        <v>1538</v>
      </c>
      <c r="BG86" s="285">
        <v>1395</v>
      </c>
      <c r="BH86" s="285">
        <v>1828</v>
      </c>
      <c r="BI86" s="285">
        <v>1776</v>
      </c>
      <c r="BJ86" s="285">
        <v>1667</v>
      </c>
      <c r="BK86" s="285">
        <v>922</v>
      </c>
      <c r="BL86" s="123">
        <v>2294</v>
      </c>
      <c r="BM86" s="285">
        <v>1855</v>
      </c>
      <c r="BN86" s="92">
        <v>1715</v>
      </c>
      <c r="BO86" s="285">
        <v>1484</v>
      </c>
      <c r="BP86" s="123">
        <v>1730</v>
      </c>
      <c r="BQ86" s="123">
        <v>1942</v>
      </c>
      <c r="BR86" s="92">
        <v>1942</v>
      </c>
    </row>
    <row r="87" spans="1:70" ht="12.75">
      <c r="A87" s="231" t="s">
        <v>27</v>
      </c>
      <c r="B87" s="16" t="s">
        <v>28</v>
      </c>
      <c r="C87" s="276">
        <v>1209</v>
      </c>
      <c r="D87" s="165">
        <v>880</v>
      </c>
      <c r="E87" s="286">
        <v>487</v>
      </c>
      <c r="F87" s="166">
        <v>1143</v>
      </c>
      <c r="G87" s="190">
        <v>1080</v>
      </c>
      <c r="H87" s="190">
        <v>974</v>
      </c>
      <c r="I87" s="190">
        <v>603</v>
      </c>
      <c r="J87" s="190">
        <v>931</v>
      </c>
      <c r="K87" s="190">
        <v>1100</v>
      </c>
      <c r="L87" s="166">
        <v>1142</v>
      </c>
      <c r="M87" s="121">
        <v>760</v>
      </c>
      <c r="N87" s="121">
        <v>990</v>
      </c>
      <c r="O87" s="90">
        <v>1042</v>
      </c>
      <c r="P87" s="314">
        <v>1053</v>
      </c>
      <c r="Q87" s="121">
        <v>966</v>
      </c>
      <c r="R87" s="121">
        <v>840</v>
      </c>
      <c r="S87" s="90">
        <v>840</v>
      </c>
      <c r="T87" s="108">
        <v>305</v>
      </c>
      <c r="U87" s="165">
        <v>405</v>
      </c>
      <c r="V87" s="190">
        <v>257</v>
      </c>
      <c r="W87" s="190">
        <v>551</v>
      </c>
      <c r="X87" s="190">
        <v>464</v>
      </c>
      <c r="Y87" s="190">
        <v>464</v>
      </c>
      <c r="Z87" s="190">
        <v>482</v>
      </c>
      <c r="AA87" s="190">
        <v>542</v>
      </c>
      <c r="AB87" s="190">
        <v>507</v>
      </c>
      <c r="AC87" s="190">
        <v>618</v>
      </c>
      <c r="AD87" s="121">
        <v>342</v>
      </c>
      <c r="AE87" s="190">
        <v>598</v>
      </c>
      <c r="AF87" s="90">
        <v>773</v>
      </c>
      <c r="AG87" s="190">
        <v>802</v>
      </c>
      <c r="AH87" s="121">
        <v>492</v>
      </c>
      <c r="AI87" s="121">
        <v>456</v>
      </c>
      <c r="AJ87" s="90">
        <v>456</v>
      </c>
      <c r="AK87" s="108">
        <v>398</v>
      </c>
      <c r="AL87" s="165">
        <v>573</v>
      </c>
      <c r="AM87" s="190">
        <v>699</v>
      </c>
      <c r="AN87" s="190">
        <v>720</v>
      </c>
      <c r="AO87" s="190">
        <v>658</v>
      </c>
      <c r="AP87" s="190">
        <v>854</v>
      </c>
      <c r="AQ87" s="190">
        <v>825</v>
      </c>
      <c r="AR87" s="190">
        <v>788</v>
      </c>
      <c r="AS87" s="190">
        <v>758</v>
      </c>
      <c r="AT87" s="190">
        <v>1003</v>
      </c>
      <c r="AU87" s="121">
        <v>784</v>
      </c>
      <c r="AV87" s="190">
        <v>698</v>
      </c>
      <c r="AW87" s="90">
        <v>675</v>
      </c>
      <c r="AX87" s="190">
        <v>810</v>
      </c>
      <c r="AY87" s="121">
        <v>709</v>
      </c>
      <c r="AZ87" s="121">
        <v>711</v>
      </c>
      <c r="BA87" s="90">
        <v>711</v>
      </c>
      <c r="BB87" s="108">
        <v>375</v>
      </c>
      <c r="BC87" s="165">
        <v>520</v>
      </c>
      <c r="BD87" s="190">
        <v>262</v>
      </c>
      <c r="BE87" s="190">
        <v>645</v>
      </c>
      <c r="BF87" s="190">
        <v>650</v>
      </c>
      <c r="BG87" s="190">
        <v>717</v>
      </c>
      <c r="BH87" s="190">
        <v>547</v>
      </c>
      <c r="BI87" s="190">
        <v>563</v>
      </c>
      <c r="BJ87" s="190">
        <v>600</v>
      </c>
      <c r="BK87" s="190">
        <v>1085</v>
      </c>
      <c r="BL87" s="121">
        <v>436</v>
      </c>
      <c r="BM87" s="190">
        <v>539</v>
      </c>
      <c r="BN87" s="90">
        <v>583</v>
      </c>
      <c r="BO87" s="190">
        <v>674</v>
      </c>
      <c r="BP87" s="121">
        <v>578</v>
      </c>
      <c r="BQ87" s="121">
        <v>515</v>
      </c>
      <c r="BR87" s="90">
        <v>515</v>
      </c>
    </row>
    <row r="88" spans="1:70" ht="12.75">
      <c r="A88" s="231" t="s">
        <v>156</v>
      </c>
      <c r="B88" s="16" t="s">
        <v>157</v>
      </c>
      <c r="C88" s="108">
        <v>8.6</v>
      </c>
      <c r="D88" s="165">
        <v>8.4</v>
      </c>
      <c r="E88" s="190">
        <v>8.4</v>
      </c>
      <c r="F88" s="190"/>
      <c r="G88" s="190">
        <v>8.76</v>
      </c>
      <c r="H88" s="190">
        <v>8.02</v>
      </c>
      <c r="I88" s="190">
        <v>7.4</v>
      </c>
      <c r="J88" s="190">
        <v>3.9</v>
      </c>
      <c r="K88" s="190">
        <v>4.1</v>
      </c>
      <c r="L88" s="190">
        <v>3.97</v>
      </c>
      <c r="M88" s="121">
        <v>40.1</v>
      </c>
      <c r="N88" s="121">
        <v>42.9</v>
      </c>
      <c r="O88" s="90">
        <v>42.3</v>
      </c>
      <c r="P88" s="314">
        <v>41.1</v>
      </c>
      <c r="Q88" s="121">
        <v>39.4</v>
      </c>
      <c r="R88" s="121">
        <v>26.6</v>
      </c>
      <c r="S88" s="90"/>
      <c r="T88" s="108">
        <v>4.9</v>
      </c>
      <c r="U88" s="165">
        <v>4.7</v>
      </c>
      <c r="V88" s="190">
        <v>5.4</v>
      </c>
      <c r="W88" s="190"/>
      <c r="X88" s="190">
        <v>4.9</v>
      </c>
      <c r="Y88" s="190">
        <v>4.78</v>
      </c>
      <c r="Z88" s="190">
        <v>4.6</v>
      </c>
      <c r="AA88" s="190">
        <v>2.7</v>
      </c>
      <c r="AB88" s="190">
        <v>2.4</v>
      </c>
      <c r="AC88" s="190">
        <v>2.46</v>
      </c>
      <c r="AD88" s="121">
        <v>23.2</v>
      </c>
      <c r="AE88" s="190">
        <v>34</v>
      </c>
      <c r="AF88" s="90">
        <v>33.4</v>
      </c>
      <c r="AG88" s="190">
        <v>36.4</v>
      </c>
      <c r="AH88" s="121">
        <v>24.2</v>
      </c>
      <c r="AI88" s="121">
        <v>24.6</v>
      </c>
      <c r="AJ88" s="90">
        <v>24.6</v>
      </c>
      <c r="AK88" s="108">
        <v>6.3</v>
      </c>
      <c r="AL88" s="165">
        <v>6.2</v>
      </c>
      <c r="AM88" s="190">
        <v>6.4</v>
      </c>
      <c r="AN88" s="190"/>
      <c r="AO88" s="190">
        <v>6.5</v>
      </c>
      <c r="AP88" s="190">
        <v>7.44</v>
      </c>
      <c r="AQ88" s="190">
        <v>6.8</v>
      </c>
      <c r="AR88" s="190">
        <v>3.1</v>
      </c>
      <c r="AS88" s="190">
        <v>3.1</v>
      </c>
      <c r="AT88" s="190">
        <v>3.59</v>
      </c>
      <c r="AU88" s="121">
        <v>41.3</v>
      </c>
      <c r="AV88" s="190">
        <v>35</v>
      </c>
      <c r="AW88" s="90">
        <v>32.4</v>
      </c>
      <c r="AX88" s="190">
        <v>32.2</v>
      </c>
      <c r="AY88" s="121">
        <v>33.7</v>
      </c>
      <c r="AZ88" s="121">
        <v>33.4</v>
      </c>
      <c r="BA88" s="90">
        <v>33.4</v>
      </c>
      <c r="BB88" s="108">
        <v>5.7</v>
      </c>
      <c r="BC88" s="165">
        <v>5.7</v>
      </c>
      <c r="BD88" s="190">
        <v>5.6</v>
      </c>
      <c r="BE88" s="190"/>
      <c r="BF88" s="190">
        <v>5.53</v>
      </c>
      <c r="BG88" s="190">
        <v>5.33</v>
      </c>
      <c r="BH88" s="190">
        <v>5</v>
      </c>
      <c r="BI88" s="190">
        <v>2.6</v>
      </c>
      <c r="BJ88" s="190">
        <v>2.7</v>
      </c>
      <c r="BK88" s="190">
        <v>3.05</v>
      </c>
      <c r="BL88" s="121">
        <v>25.2</v>
      </c>
      <c r="BM88" s="190">
        <v>28</v>
      </c>
      <c r="BN88" s="90">
        <v>27.9</v>
      </c>
      <c r="BO88" s="190">
        <v>26.2</v>
      </c>
      <c r="BP88" s="121">
        <v>27.3</v>
      </c>
      <c r="BQ88" s="121">
        <v>26.6</v>
      </c>
      <c r="BR88" s="90">
        <v>26.6</v>
      </c>
    </row>
    <row r="89" spans="1:70" ht="12.75">
      <c r="A89" s="231" t="s">
        <v>30</v>
      </c>
      <c r="B89" s="17"/>
      <c r="C89" s="108">
        <v>7.1</v>
      </c>
      <c r="D89" s="165">
        <v>7.1</v>
      </c>
      <c r="E89" s="190">
        <v>7.7</v>
      </c>
      <c r="F89" s="190">
        <v>6.6</v>
      </c>
      <c r="G89" s="190">
        <v>6.6</v>
      </c>
      <c r="H89" s="190">
        <v>6.65</v>
      </c>
      <c r="I89" s="190">
        <v>6.7</v>
      </c>
      <c r="J89" s="190">
        <v>6.8</v>
      </c>
      <c r="K89" s="190">
        <v>7.3</v>
      </c>
      <c r="L89" s="190">
        <v>7.47</v>
      </c>
      <c r="M89" s="121">
        <v>7.22</v>
      </c>
      <c r="N89" s="121">
        <v>8.06</v>
      </c>
      <c r="O89" s="90">
        <v>6.74</v>
      </c>
      <c r="P89" s="314">
        <v>6.66</v>
      </c>
      <c r="Q89" s="121">
        <v>6.87</v>
      </c>
      <c r="R89" s="121">
        <v>7.01</v>
      </c>
      <c r="S89" s="90">
        <v>7.01</v>
      </c>
      <c r="T89" s="108">
        <v>7.7</v>
      </c>
      <c r="U89" s="165">
        <v>7.5</v>
      </c>
      <c r="V89" s="190">
        <v>8.6</v>
      </c>
      <c r="W89" s="190">
        <v>7.1</v>
      </c>
      <c r="X89" s="190">
        <v>7.2</v>
      </c>
      <c r="Y89" s="190">
        <v>7.12</v>
      </c>
      <c r="Z89" s="190">
        <v>7</v>
      </c>
      <c r="AA89" s="190">
        <v>7.2</v>
      </c>
      <c r="AB89" s="190">
        <v>7.3</v>
      </c>
      <c r="AC89" s="190">
        <v>7.69</v>
      </c>
      <c r="AD89" s="121">
        <v>7.36</v>
      </c>
      <c r="AE89" s="190">
        <v>7.61</v>
      </c>
      <c r="AF89" s="90">
        <v>6.83</v>
      </c>
      <c r="AG89" s="190">
        <v>6.86</v>
      </c>
      <c r="AH89" s="121">
        <v>7.16</v>
      </c>
      <c r="AI89" s="121">
        <v>7.43</v>
      </c>
      <c r="AJ89" s="90">
        <v>7.43</v>
      </c>
      <c r="AK89" s="108">
        <v>7.3</v>
      </c>
      <c r="AL89" s="165">
        <v>7.3</v>
      </c>
      <c r="AM89" s="190">
        <v>7.1</v>
      </c>
      <c r="AN89" s="190">
        <v>7</v>
      </c>
      <c r="AO89" s="190">
        <v>6.9</v>
      </c>
      <c r="AP89" s="190">
        <v>6.69</v>
      </c>
      <c r="AQ89" s="190">
        <v>6.8</v>
      </c>
      <c r="AR89" s="190">
        <v>6.7</v>
      </c>
      <c r="AS89" s="190">
        <v>7.3</v>
      </c>
      <c r="AT89" s="166">
        <v>5.24</v>
      </c>
      <c r="AU89" s="121">
        <v>6.79</v>
      </c>
      <c r="AV89" s="190">
        <v>8.64</v>
      </c>
      <c r="AW89" s="90">
        <v>6.83</v>
      </c>
      <c r="AX89" s="190">
        <v>6.95</v>
      </c>
      <c r="AY89" s="121">
        <v>6.95</v>
      </c>
      <c r="AZ89" s="121">
        <v>7.18</v>
      </c>
      <c r="BA89" s="90">
        <v>7.18</v>
      </c>
      <c r="BB89" s="108">
        <v>7.2</v>
      </c>
      <c r="BC89" s="165">
        <v>7.4</v>
      </c>
      <c r="BD89" s="190">
        <v>7.9</v>
      </c>
      <c r="BE89" s="190">
        <v>7.1</v>
      </c>
      <c r="BF89" s="190">
        <v>7</v>
      </c>
      <c r="BG89" s="190">
        <v>7.3</v>
      </c>
      <c r="BH89" s="190">
        <v>7.14</v>
      </c>
      <c r="BI89" s="190">
        <v>7.4</v>
      </c>
      <c r="BJ89" s="190">
        <v>7.6</v>
      </c>
      <c r="BK89" s="190">
        <v>7.4</v>
      </c>
      <c r="BL89" s="121">
        <v>7.3</v>
      </c>
      <c r="BM89" s="190">
        <v>8.49</v>
      </c>
      <c r="BN89" s="90">
        <v>6.97</v>
      </c>
      <c r="BO89" s="190">
        <v>7.23</v>
      </c>
      <c r="BP89" s="121">
        <v>7.12</v>
      </c>
      <c r="BQ89" s="121">
        <v>7.32</v>
      </c>
      <c r="BR89" s="90">
        <v>7.32</v>
      </c>
    </row>
    <row r="90" spans="1:70" ht="18.75">
      <c r="A90" s="229" t="s">
        <v>32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230"/>
    </row>
    <row r="91" spans="1:70" ht="12.75">
      <c r="A91" s="231" t="s">
        <v>33</v>
      </c>
      <c r="B91" s="16" t="s">
        <v>8</v>
      </c>
      <c r="C91" s="108">
        <v>95</v>
      </c>
      <c r="D91" s="165">
        <v>88</v>
      </c>
      <c r="E91" s="190">
        <v>76</v>
      </c>
      <c r="F91" s="190">
        <v>75</v>
      </c>
      <c r="G91" s="190">
        <v>82</v>
      </c>
      <c r="H91" s="190">
        <v>69</v>
      </c>
      <c r="I91" s="190">
        <v>67</v>
      </c>
      <c r="J91" s="190">
        <v>69</v>
      </c>
      <c r="K91" s="190">
        <v>72</v>
      </c>
      <c r="L91" s="190">
        <v>80.4</v>
      </c>
      <c r="M91" s="121">
        <v>86.3</v>
      </c>
      <c r="N91" s="121">
        <v>66.8</v>
      </c>
      <c r="O91" s="90">
        <v>71.5</v>
      </c>
      <c r="P91" s="314">
        <v>67.5</v>
      </c>
      <c r="Q91" s="121">
        <v>64.4</v>
      </c>
      <c r="R91" s="121">
        <v>42.8</v>
      </c>
      <c r="S91" s="90">
        <v>41</v>
      </c>
      <c r="T91" s="108">
        <v>13</v>
      </c>
      <c r="U91" s="165">
        <v>12</v>
      </c>
      <c r="V91" s="190">
        <v>14</v>
      </c>
      <c r="W91" s="190">
        <v>14</v>
      </c>
      <c r="X91" s="190">
        <v>13</v>
      </c>
      <c r="Y91" s="190">
        <v>13</v>
      </c>
      <c r="Z91" s="190">
        <v>13</v>
      </c>
      <c r="AA91" s="190">
        <v>15</v>
      </c>
      <c r="AB91" s="190">
        <v>12</v>
      </c>
      <c r="AC91" s="190">
        <v>13.3</v>
      </c>
      <c r="AD91" s="121">
        <v>13.2</v>
      </c>
      <c r="AE91" s="190">
        <v>16.5</v>
      </c>
      <c r="AF91" s="90">
        <v>17</v>
      </c>
      <c r="AG91" s="190">
        <v>19</v>
      </c>
      <c r="AH91" s="121">
        <v>13.5</v>
      </c>
      <c r="AI91" s="121">
        <v>13.8</v>
      </c>
      <c r="AJ91" s="90">
        <v>13</v>
      </c>
      <c r="AK91" s="108">
        <v>31</v>
      </c>
      <c r="AL91" s="165">
        <v>35</v>
      </c>
      <c r="AM91" s="190">
        <v>36</v>
      </c>
      <c r="AN91" s="190">
        <v>36</v>
      </c>
      <c r="AO91" s="190">
        <v>31</v>
      </c>
      <c r="AP91" s="190">
        <v>65</v>
      </c>
      <c r="AQ91" s="190">
        <v>69</v>
      </c>
      <c r="AR91" s="190">
        <v>48</v>
      </c>
      <c r="AS91" s="190">
        <v>33</v>
      </c>
      <c r="AT91" s="190">
        <v>82.7</v>
      </c>
      <c r="AU91" s="121">
        <v>112</v>
      </c>
      <c r="AV91" s="190">
        <v>52.6</v>
      </c>
      <c r="AW91" s="90">
        <v>42.3</v>
      </c>
      <c r="AX91" s="190">
        <v>49</v>
      </c>
      <c r="AY91" s="121">
        <v>46</v>
      </c>
      <c r="AZ91" s="121">
        <v>70.8</v>
      </c>
      <c r="BA91" s="90">
        <v>83</v>
      </c>
      <c r="BB91" s="108">
        <v>22</v>
      </c>
      <c r="BC91" s="165">
        <v>23</v>
      </c>
      <c r="BD91" s="190">
        <v>21</v>
      </c>
      <c r="BE91" s="190">
        <v>24</v>
      </c>
      <c r="BF91" s="190">
        <v>21</v>
      </c>
      <c r="BG91" s="190">
        <v>25</v>
      </c>
      <c r="BH91" s="190">
        <v>22</v>
      </c>
      <c r="BI91" s="190">
        <v>22</v>
      </c>
      <c r="BJ91" s="190">
        <v>22</v>
      </c>
      <c r="BK91" s="190">
        <v>36.3</v>
      </c>
      <c r="BL91" s="121">
        <v>32.2</v>
      </c>
      <c r="BM91" s="190">
        <v>19.6</v>
      </c>
      <c r="BN91" s="90">
        <v>22.3</v>
      </c>
      <c r="BO91" s="190">
        <v>20</v>
      </c>
      <c r="BP91" s="121">
        <v>21.9</v>
      </c>
      <c r="BQ91" s="121">
        <v>19.6</v>
      </c>
      <c r="BR91" s="90">
        <v>19</v>
      </c>
    </row>
    <row r="92" spans="1:70" ht="12.75">
      <c r="A92" s="231" t="s">
        <v>35</v>
      </c>
      <c r="B92" s="16" t="s">
        <v>8</v>
      </c>
      <c r="C92" s="108">
        <v>39</v>
      </c>
      <c r="D92" s="165">
        <v>20</v>
      </c>
      <c r="E92" s="190">
        <v>28</v>
      </c>
      <c r="F92" s="190">
        <v>22</v>
      </c>
      <c r="G92" s="190">
        <v>29</v>
      </c>
      <c r="H92" s="190">
        <v>21</v>
      </c>
      <c r="I92" s="190">
        <v>27</v>
      </c>
      <c r="J92" s="190">
        <v>47</v>
      </c>
      <c r="K92" s="190">
        <v>41</v>
      </c>
      <c r="L92" s="190">
        <v>49</v>
      </c>
      <c r="M92" s="121">
        <v>44.2</v>
      </c>
      <c r="N92" s="121">
        <v>43</v>
      </c>
      <c r="O92" s="90">
        <v>49.2</v>
      </c>
      <c r="P92" s="314">
        <v>54.3</v>
      </c>
      <c r="Q92" s="121">
        <v>60.6</v>
      </c>
      <c r="R92" s="121">
        <v>60.3</v>
      </c>
      <c r="S92" s="90">
        <v>66</v>
      </c>
      <c r="T92" s="108">
        <v>2</v>
      </c>
      <c r="U92" s="165">
        <v>2</v>
      </c>
      <c r="V92" s="190">
        <v>3</v>
      </c>
      <c r="W92" s="190">
        <v>2</v>
      </c>
      <c r="X92" s="190">
        <v>2</v>
      </c>
      <c r="Y92" s="190">
        <v>77</v>
      </c>
      <c r="Z92" s="190">
        <v>2</v>
      </c>
      <c r="AA92" s="190" t="s">
        <v>144</v>
      </c>
      <c r="AB92" s="190" t="s">
        <v>144</v>
      </c>
      <c r="AC92" s="190" t="s">
        <v>144</v>
      </c>
      <c r="AD92" s="121" t="s">
        <v>144</v>
      </c>
      <c r="AE92" s="190" t="s">
        <v>144</v>
      </c>
      <c r="AF92" s="90" t="s">
        <v>144</v>
      </c>
      <c r="AG92" s="190" t="s">
        <v>144</v>
      </c>
      <c r="AH92" s="121" t="s">
        <v>144</v>
      </c>
      <c r="AI92" s="121" t="s">
        <v>144</v>
      </c>
      <c r="AJ92" s="90">
        <v>1.9</v>
      </c>
      <c r="AK92" s="108">
        <v>5</v>
      </c>
      <c r="AL92" s="165">
        <v>5</v>
      </c>
      <c r="AM92" s="190">
        <v>5</v>
      </c>
      <c r="AN92" s="190">
        <v>6</v>
      </c>
      <c r="AO92" s="190">
        <v>6</v>
      </c>
      <c r="AP92" s="190">
        <v>5</v>
      </c>
      <c r="AQ92" s="190">
        <v>5</v>
      </c>
      <c r="AR92" s="190" t="s">
        <v>144</v>
      </c>
      <c r="AS92" s="190">
        <v>5.4</v>
      </c>
      <c r="AT92" s="190">
        <v>5</v>
      </c>
      <c r="AU92" s="121" t="s">
        <v>144</v>
      </c>
      <c r="AV92" s="190" t="s">
        <v>144</v>
      </c>
      <c r="AW92" s="90">
        <v>5.4</v>
      </c>
      <c r="AX92" s="190" t="s">
        <v>144</v>
      </c>
      <c r="AY92" s="121">
        <v>5.5</v>
      </c>
      <c r="AZ92" s="121" t="s">
        <v>144</v>
      </c>
      <c r="BA92" s="90">
        <v>3.9</v>
      </c>
      <c r="BB92" s="108">
        <v>6</v>
      </c>
      <c r="BC92" s="165">
        <v>5</v>
      </c>
      <c r="BD92" s="190">
        <v>8</v>
      </c>
      <c r="BE92" s="190">
        <v>4</v>
      </c>
      <c r="BF92" s="190">
        <v>8</v>
      </c>
      <c r="BG92" s="190">
        <v>5</v>
      </c>
      <c r="BH92" s="190">
        <v>5</v>
      </c>
      <c r="BI92" s="190">
        <v>8.8</v>
      </c>
      <c r="BJ92" s="190">
        <v>7.9</v>
      </c>
      <c r="BK92" s="190" t="s">
        <v>144</v>
      </c>
      <c r="BL92" s="121" t="s">
        <v>144</v>
      </c>
      <c r="BM92" s="190">
        <v>11.4</v>
      </c>
      <c r="BN92" s="90">
        <v>8.58</v>
      </c>
      <c r="BO92" s="190">
        <v>10.2</v>
      </c>
      <c r="BP92" s="121">
        <v>9.96</v>
      </c>
      <c r="BQ92" s="121">
        <v>10.1</v>
      </c>
      <c r="BR92" s="90">
        <v>9</v>
      </c>
    </row>
    <row r="93" spans="1:70" ht="12.75">
      <c r="A93" s="231" t="s">
        <v>36</v>
      </c>
      <c r="B93" s="16" t="s">
        <v>8</v>
      </c>
      <c r="C93" s="108"/>
      <c r="D93" s="165"/>
      <c r="E93" s="190"/>
      <c r="F93" s="190">
        <v>170</v>
      </c>
      <c r="G93" s="190"/>
      <c r="H93" s="190"/>
      <c r="I93" s="190"/>
      <c r="J93" s="190"/>
      <c r="K93" s="190"/>
      <c r="L93" s="190"/>
      <c r="M93" s="121"/>
      <c r="N93" s="121"/>
      <c r="O93" s="90"/>
      <c r="P93" s="314"/>
      <c r="Q93" s="121"/>
      <c r="R93" s="121"/>
      <c r="S93" s="90"/>
      <c r="T93" s="108"/>
      <c r="U93" s="165"/>
      <c r="V93" s="190"/>
      <c r="W93" s="190">
        <v>288</v>
      </c>
      <c r="X93" s="190"/>
      <c r="Y93" s="190"/>
      <c r="Z93" s="190"/>
      <c r="AA93" s="190"/>
      <c r="AB93" s="190"/>
      <c r="AC93" s="190"/>
      <c r="AD93" s="121"/>
      <c r="AE93" s="190"/>
      <c r="AF93" s="90"/>
      <c r="AG93" s="190"/>
      <c r="AH93" s="121"/>
      <c r="AI93" s="121"/>
      <c r="AJ93" s="90"/>
      <c r="AK93" s="108"/>
      <c r="AL93" s="165"/>
      <c r="AM93" s="190"/>
      <c r="AN93" s="190">
        <v>136</v>
      </c>
      <c r="AO93" s="190"/>
      <c r="AP93" s="190"/>
      <c r="AQ93" s="190"/>
      <c r="AR93" s="190"/>
      <c r="AS93" s="190"/>
      <c r="AT93" s="190"/>
      <c r="AU93" s="121"/>
      <c r="AV93" s="190"/>
      <c r="AW93" s="90"/>
      <c r="AX93" s="190"/>
      <c r="AY93" s="121"/>
      <c r="AZ93" s="121"/>
      <c r="BA93" s="90"/>
      <c r="BB93" s="108"/>
      <c r="BC93" s="165"/>
      <c r="BD93" s="190"/>
      <c r="BE93" s="190">
        <v>120</v>
      </c>
      <c r="BF93" s="190"/>
      <c r="BG93" s="190"/>
      <c r="BH93" s="190"/>
      <c r="BI93" s="190"/>
      <c r="BJ93" s="190"/>
      <c r="BK93" s="190"/>
      <c r="BL93" s="121"/>
      <c r="BM93" s="190"/>
      <c r="BN93" s="90"/>
      <c r="BO93" s="190"/>
      <c r="BP93" s="121"/>
      <c r="BQ93" s="121"/>
      <c r="BR93" s="90"/>
    </row>
    <row r="94" spans="1:70" ht="12.75">
      <c r="A94" s="231" t="s">
        <v>38</v>
      </c>
      <c r="B94" s="16" t="s">
        <v>8</v>
      </c>
      <c r="C94" s="108"/>
      <c r="D94" s="165"/>
      <c r="E94" s="190"/>
      <c r="F94" s="190">
        <v>6.4</v>
      </c>
      <c r="G94" s="190"/>
      <c r="H94" s="190"/>
      <c r="I94" s="190"/>
      <c r="J94" s="190"/>
      <c r="K94" s="190"/>
      <c r="L94" s="190"/>
      <c r="M94" s="121"/>
      <c r="N94" s="121"/>
      <c r="O94" s="90"/>
      <c r="P94" s="314"/>
      <c r="Q94" s="121"/>
      <c r="R94" s="121"/>
      <c r="S94" s="90"/>
      <c r="T94" s="108"/>
      <c r="U94" s="165"/>
      <c r="V94" s="190"/>
      <c r="W94" s="190">
        <v>2.5</v>
      </c>
      <c r="X94" s="190"/>
      <c r="Y94" s="190"/>
      <c r="Z94" s="190"/>
      <c r="AA94" s="190"/>
      <c r="AB94" s="190"/>
      <c r="AC94" s="190"/>
      <c r="AD94" s="121"/>
      <c r="AE94" s="190"/>
      <c r="AF94" s="90"/>
      <c r="AG94" s="190"/>
      <c r="AH94" s="121"/>
      <c r="AI94" s="121"/>
      <c r="AJ94" s="90"/>
      <c r="AK94" s="108"/>
      <c r="AL94" s="165"/>
      <c r="AM94" s="190"/>
      <c r="AN94" s="190">
        <v>5.1</v>
      </c>
      <c r="AO94" s="190"/>
      <c r="AP94" s="190"/>
      <c r="AQ94" s="190"/>
      <c r="AR94" s="190"/>
      <c r="AS94" s="190"/>
      <c r="AT94" s="190"/>
      <c r="AU94" s="121"/>
      <c r="AV94" s="190"/>
      <c r="AW94" s="90"/>
      <c r="AX94" s="190"/>
      <c r="AY94" s="121"/>
      <c r="AZ94" s="121"/>
      <c r="BA94" s="90"/>
      <c r="BB94" s="108"/>
      <c r="BC94" s="165"/>
      <c r="BD94" s="190"/>
      <c r="BE94" s="190">
        <v>4.3</v>
      </c>
      <c r="BF94" s="190"/>
      <c r="BG94" s="190"/>
      <c r="BH94" s="190"/>
      <c r="BI94" s="190"/>
      <c r="BJ94" s="190"/>
      <c r="BK94" s="190"/>
      <c r="BL94" s="121"/>
      <c r="BM94" s="190"/>
      <c r="BN94" s="90"/>
      <c r="BO94" s="190"/>
      <c r="BP94" s="121"/>
      <c r="BQ94" s="121"/>
      <c r="BR94" s="90"/>
    </row>
    <row r="95" spans="1:70" ht="12.75">
      <c r="A95" s="231" t="s">
        <v>39</v>
      </c>
      <c r="B95" s="16" t="s">
        <v>8</v>
      </c>
      <c r="C95" s="108"/>
      <c r="D95" s="165"/>
      <c r="E95" s="190"/>
      <c r="F95" s="190">
        <v>48.4</v>
      </c>
      <c r="G95" s="190"/>
      <c r="H95" s="190"/>
      <c r="I95" s="190"/>
      <c r="J95" s="190"/>
      <c r="K95" s="190"/>
      <c r="L95" s="190"/>
      <c r="M95" s="121"/>
      <c r="N95" s="121"/>
      <c r="O95" s="90"/>
      <c r="P95" s="314"/>
      <c r="Q95" s="121"/>
      <c r="R95" s="121"/>
      <c r="S95" s="90"/>
      <c r="T95" s="108"/>
      <c r="U95" s="165"/>
      <c r="V95" s="190"/>
      <c r="W95" s="190">
        <v>9.9</v>
      </c>
      <c r="X95" s="190"/>
      <c r="Y95" s="190"/>
      <c r="Z95" s="190"/>
      <c r="AA95" s="190"/>
      <c r="AB95" s="190"/>
      <c r="AC95" s="190"/>
      <c r="AD95" s="121"/>
      <c r="AE95" s="190"/>
      <c r="AF95" s="90"/>
      <c r="AG95" s="190"/>
      <c r="AH95" s="121"/>
      <c r="AI95" s="121"/>
      <c r="AJ95" s="90"/>
      <c r="AK95" s="108"/>
      <c r="AL95" s="165"/>
      <c r="AM95" s="190"/>
      <c r="AN95" s="190">
        <v>13.6</v>
      </c>
      <c r="AO95" s="190"/>
      <c r="AP95" s="190"/>
      <c r="AQ95" s="190"/>
      <c r="AR95" s="190"/>
      <c r="AS95" s="190"/>
      <c r="AT95" s="190"/>
      <c r="AU95" s="121"/>
      <c r="AV95" s="190"/>
      <c r="AW95" s="90"/>
      <c r="AX95" s="190"/>
      <c r="AY95" s="121"/>
      <c r="AZ95" s="121"/>
      <c r="BA95" s="90"/>
      <c r="BB95" s="108"/>
      <c r="BC95" s="165"/>
      <c r="BD95" s="190"/>
      <c r="BE95" s="190">
        <v>9.6</v>
      </c>
      <c r="BF95" s="190"/>
      <c r="BG95" s="190"/>
      <c r="BH95" s="190"/>
      <c r="BI95" s="190"/>
      <c r="BJ95" s="190"/>
      <c r="BK95" s="190"/>
      <c r="BL95" s="121"/>
      <c r="BM95" s="190"/>
      <c r="BN95" s="90"/>
      <c r="BO95" s="190"/>
      <c r="BP95" s="121"/>
      <c r="BQ95" s="121"/>
      <c r="BR95" s="90"/>
    </row>
    <row r="96" spans="1:70" ht="12.75">
      <c r="A96" s="231" t="s">
        <v>41</v>
      </c>
      <c r="B96" s="16" t="s">
        <v>8</v>
      </c>
      <c r="C96" s="108"/>
      <c r="D96" s="165"/>
      <c r="E96" s="190"/>
      <c r="F96" s="190">
        <v>1.6</v>
      </c>
      <c r="G96" s="190"/>
      <c r="H96" s="190"/>
      <c r="I96" s="190"/>
      <c r="J96" s="190"/>
      <c r="K96" s="190"/>
      <c r="L96" s="190"/>
      <c r="M96" s="121"/>
      <c r="N96" s="121"/>
      <c r="O96" s="90"/>
      <c r="P96" s="314"/>
      <c r="Q96" s="121"/>
      <c r="R96" s="121"/>
      <c r="S96" s="90"/>
      <c r="T96" s="108"/>
      <c r="U96" s="165"/>
      <c r="V96" s="190"/>
      <c r="W96" s="190">
        <v>0.7</v>
      </c>
      <c r="X96" s="190"/>
      <c r="Y96" s="190"/>
      <c r="Z96" s="190"/>
      <c r="AA96" s="190"/>
      <c r="AB96" s="190"/>
      <c r="AC96" s="190"/>
      <c r="AD96" s="121"/>
      <c r="AE96" s="190"/>
      <c r="AF96" s="90"/>
      <c r="AG96" s="190"/>
      <c r="AH96" s="121"/>
      <c r="AI96" s="121"/>
      <c r="AJ96" s="90"/>
      <c r="AK96" s="108"/>
      <c r="AL96" s="165"/>
      <c r="AM96" s="190"/>
      <c r="AN96" s="190">
        <v>1.3</v>
      </c>
      <c r="AO96" s="190"/>
      <c r="AP96" s="190"/>
      <c r="AQ96" s="190"/>
      <c r="AR96" s="190"/>
      <c r="AS96" s="190"/>
      <c r="AT96" s="190"/>
      <c r="AU96" s="121"/>
      <c r="AV96" s="190"/>
      <c r="AW96" s="90"/>
      <c r="AX96" s="190"/>
      <c r="AY96" s="121"/>
      <c r="AZ96" s="121"/>
      <c r="BA96" s="90"/>
      <c r="BB96" s="108"/>
      <c r="BC96" s="165"/>
      <c r="BD96" s="190"/>
      <c r="BE96" s="190">
        <v>0.9</v>
      </c>
      <c r="BF96" s="190"/>
      <c r="BG96" s="190"/>
      <c r="BH96" s="190"/>
      <c r="BI96" s="190"/>
      <c r="BJ96" s="190"/>
      <c r="BK96" s="190"/>
      <c r="BL96" s="121"/>
      <c r="BM96" s="190"/>
      <c r="BN96" s="90"/>
      <c r="BO96" s="190"/>
      <c r="BP96" s="121"/>
      <c r="BQ96" s="121"/>
      <c r="BR96" s="90"/>
    </row>
    <row r="97" spans="1:70" ht="18.75">
      <c r="A97" s="229" t="s">
        <v>42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230"/>
    </row>
    <row r="98" spans="1:70" ht="12.75">
      <c r="A98" s="231" t="s">
        <v>43</v>
      </c>
      <c r="B98" s="16" t="s">
        <v>8</v>
      </c>
      <c r="C98" s="108">
        <v>14</v>
      </c>
      <c r="D98" s="165"/>
      <c r="E98" s="190">
        <v>7.9</v>
      </c>
      <c r="F98" s="190" t="s">
        <v>197</v>
      </c>
      <c r="G98" s="190"/>
      <c r="H98" s="190">
        <v>18</v>
      </c>
      <c r="I98" s="190"/>
      <c r="J98" s="190">
        <v>36.8</v>
      </c>
      <c r="K98" s="190"/>
      <c r="L98" s="190">
        <v>36.7</v>
      </c>
      <c r="M98" s="121"/>
      <c r="N98" s="121">
        <v>38.4</v>
      </c>
      <c r="O98" s="90"/>
      <c r="P98" s="314">
        <v>38</v>
      </c>
      <c r="Q98" s="121"/>
      <c r="R98" s="121">
        <v>8.74</v>
      </c>
      <c r="S98" s="90">
        <v>9</v>
      </c>
      <c r="T98" s="108">
        <v>4.7</v>
      </c>
      <c r="U98" s="165"/>
      <c r="V98" s="190">
        <v>4.5</v>
      </c>
      <c r="W98" s="190" t="s">
        <v>199</v>
      </c>
      <c r="X98" s="190"/>
      <c r="Y98" s="190">
        <v>24</v>
      </c>
      <c r="Z98" s="190"/>
      <c r="AA98" s="190">
        <v>18.2</v>
      </c>
      <c r="AB98" s="190"/>
      <c r="AC98" s="190">
        <v>22.2</v>
      </c>
      <c r="AD98" s="121"/>
      <c r="AE98" s="190">
        <v>9.31</v>
      </c>
      <c r="AF98" s="90"/>
      <c r="AG98" s="190">
        <v>6.12</v>
      </c>
      <c r="AH98" s="121"/>
      <c r="AI98" s="121">
        <v>18.6</v>
      </c>
      <c r="AJ98" s="90">
        <v>22</v>
      </c>
      <c r="AK98" s="108">
        <v>3.6</v>
      </c>
      <c r="AL98" s="165"/>
      <c r="AM98" s="190">
        <v>3.6</v>
      </c>
      <c r="AN98" s="190" t="s">
        <v>201</v>
      </c>
      <c r="AO98" s="190"/>
      <c r="AP98" s="190">
        <v>13</v>
      </c>
      <c r="AQ98" s="190"/>
      <c r="AR98" s="190">
        <v>12.4</v>
      </c>
      <c r="AS98" s="190"/>
      <c r="AT98" s="190">
        <v>7.02</v>
      </c>
      <c r="AU98" s="121"/>
      <c r="AV98" s="190">
        <v>11</v>
      </c>
      <c r="AW98" s="90"/>
      <c r="AX98" s="190">
        <v>11.7</v>
      </c>
      <c r="AY98" s="121"/>
      <c r="AZ98" s="121">
        <v>5.27</v>
      </c>
      <c r="BA98" s="90">
        <v>8</v>
      </c>
      <c r="BB98" s="108">
        <v>12</v>
      </c>
      <c r="BC98" s="165"/>
      <c r="BD98" s="190">
        <v>7.5</v>
      </c>
      <c r="BE98" s="190" t="s">
        <v>193</v>
      </c>
      <c r="BF98" s="190"/>
      <c r="BG98" s="190">
        <v>31</v>
      </c>
      <c r="BH98" s="190"/>
      <c r="BI98" s="190">
        <v>31.1</v>
      </c>
      <c r="BJ98" s="190"/>
      <c r="BK98" s="190">
        <v>34.9</v>
      </c>
      <c r="BL98" s="121"/>
      <c r="BM98" s="190">
        <v>31.9</v>
      </c>
      <c r="BN98" s="90"/>
      <c r="BO98" s="190">
        <v>29.9</v>
      </c>
      <c r="BP98" s="121"/>
      <c r="BQ98" s="121">
        <v>28.1</v>
      </c>
      <c r="BR98" s="90">
        <v>25</v>
      </c>
    </row>
    <row r="99" spans="1:70" ht="12.75">
      <c r="A99" s="231" t="s">
        <v>44</v>
      </c>
      <c r="B99" s="16" t="s">
        <v>8</v>
      </c>
      <c r="C99" s="108">
        <v>0.2</v>
      </c>
      <c r="D99" s="165"/>
      <c r="E99" s="190" t="s">
        <v>178</v>
      </c>
      <c r="F99" s="190" t="s">
        <v>198</v>
      </c>
      <c r="G99" s="190"/>
      <c r="H99" s="190" t="s">
        <v>48</v>
      </c>
      <c r="I99" s="190"/>
      <c r="J99" s="190" t="s">
        <v>49</v>
      </c>
      <c r="K99" s="190"/>
      <c r="L99" s="190" t="s">
        <v>49</v>
      </c>
      <c r="M99" s="121"/>
      <c r="N99" s="121" t="s">
        <v>49</v>
      </c>
      <c r="O99" s="90"/>
      <c r="P99" s="314" t="s">
        <v>49</v>
      </c>
      <c r="Q99" s="121"/>
      <c r="R99" s="121">
        <v>0.45</v>
      </c>
      <c r="S99" s="90">
        <v>0.47</v>
      </c>
      <c r="T99" s="108">
        <v>0.26</v>
      </c>
      <c r="U99" s="165"/>
      <c r="V99" s="190">
        <v>0.021</v>
      </c>
      <c r="W99" s="190" t="s">
        <v>200</v>
      </c>
      <c r="X99" s="190"/>
      <c r="Y99" s="190" t="s">
        <v>48</v>
      </c>
      <c r="Z99" s="190"/>
      <c r="AA99" s="190">
        <v>0.34</v>
      </c>
      <c r="AB99" s="190"/>
      <c r="AC99" s="190" t="s">
        <v>49</v>
      </c>
      <c r="AD99" s="121"/>
      <c r="AE99" s="190">
        <v>0.14</v>
      </c>
      <c r="AF99" s="90"/>
      <c r="AG99" s="190">
        <v>0.07</v>
      </c>
      <c r="AH99" s="121"/>
      <c r="AI99" s="121" t="s">
        <v>49</v>
      </c>
      <c r="AJ99" s="90" t="s">
        <v>45</v>
      </c>
      <c r="AK99" s="108">
        <v>0.17</v>
      </c>
      <c r="AL99" s="165"/>
      <c r="AM99" s="190" t="s">
        <v>178</v>
      </c>
      <c r="AN99" s="190" t="s">
        <v>188</v>
      </c>
      <c r="AO99" s="190"/>
      <c r="AP99" s="190" t="s">
        <v>48</v>
      </c>
      <c r="AQ99" s="190"/>
      <c r="AR99" s="190">
        <v>0.1</v>
      </c>
      <c r="AS99" s="190"/>
      <c r="AT99" s="190">
        <v>0.05</v>
      </c>
      <c r="AU99" s="121"/>
      <c r="AV99" s="190">
        <v>0.15</v>
      </c>
      <c r="AW99" s="90"/>
      <c r="AX99" s="190" t="s">
        <v>49</v>
      </c>
      <c r="AY99" s="121"/>
      <c r="AZ99" s="121">
        <v>0.04</v>
      </c>
      <c r="BA99" s="90">
        <v>0.03</v>
      </c>
      <c r="BB99" s="108">
        <v>0.21</v>
      </c>
      <c r="BC99" s="165"/>
      <c r="BD99" s="190" t="s">
        <v>178</v>
      </c>
      <c r="BE99" s="190" t="s">
        <v>188</v>
      </c>
      <c r="BF99" s="190"/>
      <c r="BG99" s="190" t="s">
        <v>48</v>
      </c>
      <c r="BH99" s="190"/>
      <c r="BI99" s="190" t="s">
        <v>49</v>
      </c>
      <c r="BJ99" s="190"/>
      <c r="BK99" s="190" t="s">
        <v>49</v>
      </c>
      <c r="BL99" s="121"/>
      <c r="BM99" s="190" t="s">
        <v>49</v>
      </c>
      <c r="BN99" s="90"/>
      <c r="BO99" s="190" t="s">
        <v>49</v>
      </c>
      <c r="BP99" s="121"/>
      <c r="BQ99" s="121" t="s">
        <v>49</v>
      </c>
      <c r="BR99" s="90" t="s">
        <v>45</v>
      </c>
    </row>
    <row r="100" spans="1:70" ht="12.75">
      <c r="A100" s="231" t="s">
        <v>47</v>
      </c>
      <c r="B100" s="16" t="s">
        <v>8</v>
      </c>
      <c r="C100" s="108"/>
      <c r="D100" s="165"/>
      <c r="E100" s="190"/>
      <c r="F100" s="190" t="s">
        <v>196</v>
      </c>
      <c r="G100" s="190"/>
      <c r="H100" s="190"/>
      <c r="I100" s="190"/>
      <c r="J100" s="190"/>
      <c r="K100" s="190"/>
      <c r="L100" s="190"/>
      <c r="M100" s="121"/>
      <c r="N100" s="121"/>
      <c r="O100" s="90"/>
      <c r="P100" s="314"/>
      <c r="Q100" s="121"/>
      <c r="R100" s="121"/>
      <c r="S100" s="90"/>
      <c r="T100" s="108"/>
      <c r="U100" s="165"/>
      <c r="V100" s="190"/>
      <c r="W100" s="190" t="s">
        <v>194</v>
      </c>
      <c r="X100" s="190"/>
      <c r="Y100" s="190"/>
      <c r="Z100" s="190"/>
      <c r="AA100" s="190"/>
      <c r="AB100" s="190"/>
      <c r="AC100" s="190"/>
      <c r="AD100" s="121"/>
      <c r="AE100" s="190"/>
      <c r="AF100" s="90"/>
      <c r="AG100" s="190"/>
      <c r="AH100" s="121"/>
      <c r="AI100" s="121"/>
      <c r="AJ100" s="90"/>
      <c r="AK100" s="108"/>
      <c r="AL100" s="165"/>
      <c r="AM100" s="190"/>
      <c r="AN100" s="190" t="s">
        <v>196</v>
      </c>
      <c r="AO100" s="190"/>
      <c r="AP100" s="190"/>
      <c r="AQ100" s="190"/>
      <c r="AR100" s="190"/>
      <c r="AS100" s="190"/>
      <c r="AT100" s="190"/>
      <c r="AU100" s="121"/>
      <c r="AV100" s="190"/>
      <c r="AW100" s="90"/>
      <c r="AX100" s="190"/>
      <c r="AY100" s="121"/>
      <c r="AZ100" s="121"/>
      <c r="BA100" s="90"/>
      <c r="BB100" s="108"/>
      <c r="BC100" s="165"/>
      <c r="BD100" s="190"/>
      <c r="BE100" s="190" t="s">
        <v>189</v>
      </c>
      <c r="BF100" s="190"/>
      <c r="BG100" s="190"/>
      <c r="BH100" s="190"/>
      <c r="BI100" s="190"/>
      <c r="BJ100" s="190"/>
      <c r="BK100" s="190"/>
      <c r="BL100" s="121"/>
      <c r="BM100" s="190"/>
      <c r="BN100" s="90"/>
      <c r="BO100" s="190"/>
      <c r="BP100" s="121"/>
      <c r="BQ100" s="121"/>
      <c r="BR100" s="90"/>
    </row>
    <row r="101" spans="1:70" ht="12.75">
      <c r="A101" s="231" t="s">
        <v>51</v>
      </c>
      <c r="B101" s="16" t="s">
        <v>8</v>
      </c>
      <c r="C101" s="108" t="s">
        <v>144</v>
      </c>
      <c r="D101" s="165"/>
      <c r="E101" s="190" t="s">
        <v>144</v>
      </c>
      <c r="F101" s="190" t="s">
        <v>16</v>
      </c>
      <c r="G101" s="190"/>
      <c r="H101" s="190" t="s">
        <v>144</v>
      </c>
      <c r="I101" s="190"/>
      <c r="J101" s="190" t="s">
        <v>120</v>
      </c>
      <c r="K101" s="190"/>
      <c r="L101" s="190" t="s">
        <v>120</v>
      </c>
      <c r="M101" s="121"/>
      <c r="N101" s="121" t="s">
        <v>16</v>
      </c>
      <c r="O101" s="90"/>
      <c r="P101" s="314">
        <v>1.1</v>
      </c>
      <c r="Q101" s="121"/>
      <c r="R101" s="121">
        <v>5.2</v>
      </c>
      <c r="S101" s="90"/>
      <c r="T101" s="108" t="s">
        <v>144</v>
      </c>
      <c r="U101" s="165"/>
      <c r="V101" s="190" t="s">
        <v>144</v>
      </c>
      <c r="W101" s="190" t="s">
        <v>16</v>
      </c>
      <c r="X101" s="190"/>
      <c r="Y101" s="190" t="s">
        <v>144</v>
      </c>
      <c r="Z101" s="190"/>
      <c r="AA101" s="190" t="s">
        <v>120</v>
      </c>
      <c r="AB101" s="190"/>
      <c r="AC101" s="190" t="s">
        <v>120</v>
      </c>
      <c r="AD101" s="121"/>
      <c r="AE101" s="190">
        <v>1.2</v>
      </c>
      <c r="AF101" s="90"/>
      <c r="AG101" s="190" t="s">
        <v>16</v>
      </c>
      <c r="AH101" s="121"/>
      <c r="AI101" s="121">
        <v>1</v>
      </c>
      <c r="AJ101" s="90"/>
      <c r="AK101" s="108" t="s">
        <v>144</v>
      </c>
      <c r="AL101" s="165"/>
      <c r="AM101" s="190" t="s">
        <v>144</v>
      </c>
      <c r="AN101" s="190" t="s">
        <v>16</v>
      </c>
      <c r="AO101" s="190"/>
      <c r="AP101" s="190" t="s">
        <v>144</v>
      </c>
      <c r="AQ101" s="190"/>
      <c r="AR101" s="190" t="s">
        <v>120</v>
      </c>
      <c r="AS101" s="190"/>
      <c r="AT101" s="190">
        <v>1.9</v>
      </c>
      <c r="AU101" s="121"/>
      <c r="AV101" s="190">
        <v>0.7</v>
      </c>
      <c r="AW101" s="90"/>
      <c r="AX101" s="190">
        <v>0.9</v>
      </c>
      <c r="AY101" s="121"/>
      <c r="AZ101" s="121">
        <v>0.9</v>
      </c>
      <c r="BA101" s="90"/>
      <c r="BB101" s="108" t="s">
        <v>144</v>
      </c>
      <c r="BC101" s="165"/>
      <c r="BD101" s="190" t="s">
        <v>144</v>
      </c>
      <c r="BE101" s="190" t="s">
        <v>16</v>
      </c>
      <c r="BF101" s="190"/>
      <c r="BG101" s="190" t="s">
        <v>144</v>
      </c>
      <c r="BH101" s="190"/>
      <c r="BI101" s="190" t="s">
        <v>120</v>
      </c>
      <c r="BJ101" s="190"/>
      <c r="BK101" s="190" t="s">
        <v>120</v>
      </c>
      <c r="BL101" s="121"/>
      <c r="BM101" s="190" t="s">
        <v>16</v>
      </c>
      <c r="BN101" s="90"/>
      <c r="BO101" s="190">
        <v>0.7</v>
      </c>
      <c r="BP101" s="121"/>
      <c r="BQ101" s="121">
        <v>0.6</v>
      </c>
      <c r="BR101" s="90"/>
    </row>
    <row r="102" spans="1:70" ht="12.75">
      <c r="A102" s="231" t="s">
        <v>52</v>
      </c>
      <c r="B102" s="16" t="s">
        <v>8</v>
      </c>
      <c r="C102" s="108">
        <v>15</v>
      </c>
      <c r="D102" s="165"/>
      <c r="E102" s="190">
        <v>7.9</v>
      </c>
      <c r="F102" s="190">
        <v>6.9</v>
      </c>
      <c r="G102" s="190"/>
      <c r="H102" s="190">
        <v>4.07</v>
      </c>
      <c r="I102" s="190"/>
      <c r="J102" s="190" t="s">
        <v>212</v>
      </c>
      <c r="K102" s="190"/>
      <c r="L102" s="190" t="s">
        <v>212</v>
      </c>
      <c r="M102" s="121"/>
      <c r="N102" s="121">
        <v>8.68</v>
      </c>
      <c r="O102" s="90"/>
      <c r="P102" s="314">
        <v>9.69</v>
      </c>
      <c r="Q102" s="121"/>
      <c r="R102" s="121">
        <v>7.31</v>
      </c>
      <c r="S102" s="90"/>
      <c r="T102" s="108">
        <v>5</v>
      </c>
      <c r="U102" s="165"/>
      <c r="V102" s="190">
        <v>4.5</v>
      </c>
      <c r="W102" s="190">
        <v>5.3</v>
      </c>
      <c r="X102" s="190"/>
      <c r="Y102" s="190">
        <v>5.4</v>
      </c>
      <c r="Z102" s="190"/>
      <c r="AA102" s="190" t="s">
        <v>214</v>
      </c>
      <c r="AB102" s="190"/>
      <c r="AC102" s="190" t="s">
        <v>222</v>
      </c>
      <c r="AD102" s="121"/>
      <c r="AE102" s="190">
        <v>3.34</v>
      </c>
      <c r="AF102" s="90"/>
      <c r="AG102" s="190">
        <v>1.4</v>
      </c>
      <c r="AH102" s="121"/>
      <c r="AI102" s="121">
        <v>5.21</v>
      </c>
      <c r="AJ102" s="90"/>
      <c r="AK102" s="108">
        <v>3.8</v>
      </c>
      <c r="AL102" s="165"/>
      <c r="AM102" s="190">
        <v>3.6</v>
      </c>
      <c r="AN102" s="190">
        <v>3.8</v>
      </c>
      <c r="AO102" s="190"/>
      <c r="AP102" s="190">
        <v>2.94</v>
      </c>
      <c r="AQ102" s="190"/>
      <c r="AR102" s="190" t="s">
        <v>216</v>
      </c>
      <c r="AS102" s="190"/>
      <c r="AT102" s="190">
        <v>3.5</v>
      </c>
      <c r="AU102" s="121"/>
      <c r="AV102" s="190">
        <v>3.23</v>
      </c>
      <c r="AW102" s="90"/>
      <c r="AX102" s="190">
        <v>3.55</v>
      </c>
      <c r="AY102" s="121"/>
      <c r="AZ102" s="121">
        <v>2.1</v>
      </c>
      <c r="BA102" s="90"/>
      <c r="BB102" s="108">
        <v>12</v>
      </c>
      <c r="BC102" s="165"/>
      <c r="BD102" s="190">
        <v>7.5</v>
      </c>
      <c r="BE102" s="190">
        <v>7.2</v>
      </c>
      <c r="BF102" s="190"/>
      <c r="BG102" s="190">
        <v>7</v>
      </c>
      <c r="BH102" s="190"/>
      <c r="BI102" s="190" t="s">
        <v>216</v>
      </c>
      <c r="BJ102" s="190"/>
      <c r="BK102" s="190" t="s">
        <v>223</v>
      </c>
      <c r="BL102" s="121"/>
      <c r="BM102" s="190">
        <v>7.21</v>
      </c>
      <c r="BN102" s="90"/>
      <c r="BO102" s="190">
        <v>7.46</v>
      </c>
      <c r="BP102" s="121"/>
      <c r="BQ102" s="121">
        <v>6.95</v>
      </c>
      <c r="BR102" s="90"/>
    </row>
    <row r="103" spans="1:70" ht="12.75">
      <c r="A103" s="231" t="s">
        <v>53</v>
      </c>
      <c r="B103" s="16" t="s">
        <v>8</v>
      </c>
      <c r="C103" s="108" t="s">
        <v>176</v>
      </c>
      <c r="D103" s="165"/>
      <c r="E103" s="190">
        <v>0.09</v>
      </c>
      <c r="F103" s="190">
        <v>0.08</v>
      </c>
      <c r="G103" s="190"/>
      <c r="H103" s="190"/>
      <c r="I103" s="190"/>
      <c r="J103" s="190">
        <v>0.25</v>
      </c>
      <c r="K103" s="190"/>
      <c r="L103" s="190">
        <v>0.125</v>
      </c>
      <c r="M103" s="121"/>
      <c r="N103" s="121">
        <v>0.139</v>
      </c>
      <c r="O103" s="90"/>
      <c r="P103" s="314">
        <v>0.139</v>
      </c>
      <c r="Q103" s="121"/>
      <c r="R103" s="121">
        <v>0.132</v>
      </c>
      <c r="S103" s="90" t="s">
        <v>16</v>
      </c>
      <c r="T103" s="108" t="s">
        <v>61</v>
      </c>
      <c r="U103" s="165"/>
      <c r="V103" s="190" t="s">
        <v>181</v>
      </c>
      <c r="W103" s="190">
        <v>0.29</v>
      </c>
      <c r="X103" s="190"/>
      <c r="Y103" s="190">
        <v>3</v>
      </c>
      <c r="Z103" s="190"/>
      <c r="AA103" s="190">
        <v>0.15</v>
      </c>
      <c r="AB103" s="190"/>
      <c r="AC103" s="190">
        <v>0.016</v>
      </c>
      <c r="AD103" s="121"/>
      <c r="AE103" s="190">
        <v>0.036</v>
      </c>
      <c r="AF103" s="90"/>
      <c r="AG103" s="190">
        <v>0.053</v>
      </c>
      <c r="AH103" s="121"/>
      <c r="AI103" s="121">
        <v>0.024</v>
      </c>
      <c r="AJ103" s="90" t="s">
        <v>16</v>
      </c>
      <c r="AK103" s="108" t="s">
        <v>61</v>
      </c>
      <c r="AL103" s="165"/>
      <c r="AM103" s="190" t="s">
        <v>181</v>
      </c>
      <c r="AN103" s="190">
        <v>0.07</v>
      </c>
      <c r="AO103" s="190"/>
      <c r="AP103" s="190" t="s">
        <v>166</v>
      </c>
      <c r="AQ103" s="190"/>
      <c r="AR103" s="190">
        <v>0.17</v>
      </c>
      <c r="AS103" s="190"/>
      <c r="AT103" s="190">
        <v>0.012</v>
      </c>
      <c r="AU103" s="121"/>
      <c r="AV103" s="190">
        <v>0.02</v>
      </c>
      <c r="AW103" s="90"/>
      <c r="AX103" s="190">
        <v>0.139</v>
      </c>
      <c r="AY103" s="121"/>
      <c r="AZ103" s="121">
        <v>0.027</v>
      </c>
      <c r="BA103" s="90" t="s">
        <v>16</v>
      </c>
      <c r="BB103" s="108" t="s">
        <v>49</v>
      </c>
      <c r="BC103" s="165"/>
      <c r="BD103" s="190" t="s">
        <v>181</v>
      </c>
      <c r="BE103" s="190">
        <v>0.05</v>
      </c>
      <c r="BF103" s="190"/>
      <c r="BG103" s="190"/>
      <c r="BH103" s="190"/>
      <c r="BI103" s="190">
        <v>0.17</v>
      </c>
      <c r="BJ103" s="190"/>
      <c r="BK103" s="190">
        <v>0.038</v>
      </c>
      <c r="BL103" s="121"/>
      <c r="BM103" s="190">
        <v>0.04</v>
      </c>
      <c r="BN103" s="90"/>
      <c r="BO103" s="190">
        <v>0.081</v>
      </c>
      <c r="BP103" s="121"/>
      <c r="BQ103" s="121">
        <v>0.039</v>
      </c>
      <c r="BR103" s="90" t="s">
        <v>16</v>
      </c>
    </row>
    <row r="104" spans="1:70" ht="12.75">
      <c r="A104" s="231" t="s">
        <v>56</v>
      </c>
      <c r="B104" s="16" t="s">
        <v>8</v>
      </c>
      <c r="C104" s="108">
        <v>0.25</v>
      </c>
      <c r="D104" s="165"/>
      <c r="E104" s="190">
        <v>0.25</v>
      </c>
      <c r="F104" s="190">
        <v>0.05</v>
      </c>
      <c r="G104" s="190"/>
      <c r="H104" s="190">
        <v>0.21</v>
      </c>
      <c r="I104" s="190"/>
      <c r="J104" s="190"/>
      <c r="K104" s="190"/>
      <c r="L104" s="190"/>
      <c r="M104" s="121"/>
      <c r="N104" s="121"/>
      <c r="O104" s="90"/>
      <c r="P104" s="314"/>
      <c r="Q104" s="121"/>
      <c r="R104" s="121"/>
      <c r="S104" s="90"/>
      <c r="T104" s="108">
        <v>0.08</v>
      </c>
      <c r="U104" s="165"/>
      <c r="V104" s="190">
        <v>0.12</v>
      </c>
      <c r="W104" s="190">
        <v>0.1</v>
      </c>
      <c r="X104" s="190"/>
      <c r="Y104" s="190">
        <v>0.07</v>
      </c>
      <c r="Z104" s="190"/>
      <c r="AA104" s="190"/>
      <c r="AB104" s="190"/>
      <c r="AC104" s="190"/>
      <c r="AD104" s="121"/>
      <c r="AE104" s="190"/>
      <c r="AF104" s="90"/>
      <c r="AG104" s="190"/>
      <c r="AH104" s="121"/>
      <c r="AI104" s="121"/>
      <c r="AJ104" s="90"/>
      <c r="AK104" s="108">
        <v>0.08</v>
      </c>
      <c r="AL104" s="165"/>
      <c r="AM104" s="190">
        <v>0.1</v>
      </c>
      <c r="AN104" s="190">
        <v>0.09</v>
      </c>
      <c r="AO104" s="190"/>
      <c r="AP104" s="190" t="s">
        <v>49</v>
      </c>
      <c r="AQ104" s="190"/>
      <c r="AR104" s="190"/>
      <c r="AS104" s="190"/>
      <c r="AT104" s="190"/>
      <c r="AU104" s="121"/>
      <c r="AV104" s="190"/>
      <c r="AW104" s="90"/>
      <c r="AX104" s="190"/>
      <c r="AY104" s="121"/>
      <c r="AZ104" s="121"/>
      <c r="BA104" s="90"/>
      <c r="BB104" s="108">
        <v>0.11</v>
      </c>
      <c r="BC104" s="165"/>
      <c r="BD104" s="190">
        <v>0.15</v>
      </c>
      <c r="BE104" s="190">
        <v>0.02</v>
      </c>
      <c r="BF104" s="190"/>
      <c r="BG104" s="190">
        <v>0.09</v>
      </c>
      <c r="BH104" s="190"/>
      <c r="BI104" s="190"/>
      <c r="BJ104" s="190"/>
      <c r="BK104" s="190"/>
      <c r="BL104" s="121"/>
      <c r="BM104" s="190"/>
      <c r="BN104" s="90"/>
      <c r="BO104" s="190"/>
      <c r="BP104" s="121"/>
      <c r="BQ104" s="121"/>
      <c r="BR104" s="90"/>
    </row>
    <row r="105" spans="1:70" ht="18.75">
      <c r="A105" s="229" t="s">
        <v>58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230"/>
    </row>
    <row r="106" spans="1:70" ht="12.75">
      <c r="A106" s="231" t="s">
        <v>59</v>
      </c>
      <c r="B106" s="16" t="s">
        <v>8</v>
      </c>
      <c r="C106" s="108" t="s">
        <v>45</v>
      </c>
      <c r="D106" s="165" t="s">
        <v>45</v>
      </c>
      <c r="E106" s="190" t="s">
        <v>45</v>
      </c>
      <c r="F106" s="190" t="s">
        <v>64</v>
      </c>
      <c r="G106" s="190" t="s">
        <v>45</v>
      </c>
      <c r="H106" s="190" t="s">
        <v>45</v>
      </c>
      <c r="I106" s="190" t="s">
        <v>45</v>
      </c>
      <c r="J106" s="190" t="s">
        <v>45</v>
      </c>
      <c r="K106" s="190" t="s">
        <v>45</v>
      </c>
      <c r="L106" s="190">
        <v>0.012</v>
      </c>
      <c r="M106" s="121" t="s">
        <v>45</v>
      </c>
      <c r="N106" s="121" t="s">
        <v>45</v>
      </c>
      <c r="O106" s="90" t="s">
        <v>45</v>
      </c>
      <c r="P106" s="314" t="s">
        <v>45</v>
      </c>
      <c r="Q106" s="121" t="s">
        <v>45</v>
      </c>
      <c r="R106" s="121" t="s">
        <v>45</v>
      </c>
      <c r="S106" s="90" t="s">
        <v>64</v>
      </c>
      <c r="T106" s="108" t="s">
        <v>45</v>
      </c>
      <c r="U106" s="165" t="s">
        <v>45</v>
      </c>
      <c r="V106" s="190" t="s">
        <v>45</v>
      </c>
      <c r="W106" s="190" t="s">
        <v>64</v>
      </c>
      <c r="X106" s="190" t="s">
        <v>45</v>
      </c>
      <c r="Y106" s="190">
        <v>0.01</v>
      </c>
      <c r="Z106" s="190" t="s">
        <v>45</v>
      </c>
      <c r="AA106" s="190" t="s">
        <v>45</v>
      </c>
      <c r="AB106" s="190" t="s">
        <v>45</v>
      </c>
      <c r="AC106" s="190" t="s">
        <v>45</v>
      </c>
      <c r="AD106" s="121" t="s">
        <v>45</v>
      </c>
      <c r="AE106" s="190" t="s">
        <v>45</v>
      </c>
      <c r="AF106" s="90" t="s">
        <v>45</v>
      </c>
      <c r="AG106" s="190" t="s">
        <v>45</v>
      </c>
      <c r="AH106" s="121" t="s">
        <v>45</v>
      </c>
      <c r="AI106" s="121" t="s">
        <v>45</v>
      </c>
      <c r="AJ106" s="90" t="s">
        <v>64</v>
      </c>
      <c r="AK106" s="108" t="s">
        <v>45</v>
      </c>
      <c r="AL106" s="165" t="s">
        <v>45</v>
      </c>
      <c r="AM106" s="190" t="s">
        <v>45</v>
      </c>
      <c r="AN106" s="190" t="s">
        <v>64</v>
      </c>
      <c r="AO106" s="190" t="s">
        <v>45</v>
      </c>
      <c r="AP106" s="190" t="s">
        <v>45</v>
      </c>
      <c r="AQ106" s="190" t="s">
        <v>45</v>
      </c>
      <c r="AR106" s="190" t="s">
        <v>45</v>
      </c>
      <c r="AS106" s="190" t="s">
        <v>45</v>
      </c>
      <c r="AT106" s="190" t="s">
        <v>45</v>
      </c>
      <c r="AU106" s="121" t="s">
        <v>45</v>
      </c>
      <c r="AV106" s="190" t="s">
        <v>45</v>
      </c>
      <c r="AW106" s="90" t="s">
        <v>45</v>
      </c>
      <c r="AX106" s="190" t="s">
        <v>45</v>
      </c>
      <c r="AY106" s="121" t="s">
        <v>45</v>
      </c>
      <c r="AZ106" s="121" t="s">
        <v>45</v>
      </c>
      <c r="BA106" s="90" t="s">
        <v>64</v>
      </c>
      <c r="BB106" s="108" t="s">
        <v>45</v>
      </c>
      <c r="BC106" s="165" t="s">
        <v>45</v>
      </c>
      <c r="BD106" s="190" t="s">
        <v>45</v>
      </c>
      <c r="BE106" s="190" t="s">
        <v>64</v>
      </c>
      <c r="BF106" s="190" t="s">
        <v>45</v>
      </c>
      <c r="BG106" s="190" t="s">
        <v>45</v>
      </c>
      <c r="BH106" s="190" t="s">
        <v>45</v>
      </c>
      <c r="BI106" s="190" t="s">
        <v>45</v>
      </c>
      <c r="BJ106" s="190" t="s">
        <v>45</v>
      </c>
      <c r="BK106" s="190" t="s">
        <v>45</v>
      </c>
      <c r="BL106" s="121" t="s">
        <v>45</v>
      </c>
      <c r="BM106" s="190" t="s">
        <v>45</v>
      </c>
      <c r="BN106" s="90" t="s">
        <v>61</v>
      </c>
      <c r="BO106" s="190" t="s">
        <v>45</v>
      </c>
      <c r="BP106" s="121" t="s">
        <v>45</v>
      </c>
      <c r="BQ106" s="121" t="s">
        <v>45</v>
      </c>
      <c r="BR106" s="90" t="s">
        <v>64</v>
      </c>
    </row>
    <row r="107" spans="1:70" ht="12.75">
      <c r="A107" s="231" t="s">
        <v>62</v>
      </c>
      <c r="B107" s="16" t="s">
        <v>8</v>
      </c>
      <c r="C107" s="108" t="s">
        <v>64</v>
      </c>
      <c r="D107" s="165" t="s">
        <v>137</v>
      </c>
      <c r="E107" s="190" t="s">
        <v>137</v>
      </c>
      <c r="F107" s="190" t="s">
        <v>45</v>
      </c>
      <c r="G107" s="190" t="s">
        <v>137</v>
      </c>
      <c r="H107" s="190" t="s">
        <v>137</v>
      </c>
      <c r="I107" s="190" t="s">
        <v>137</v>
      </c>
      <c r="J107" s="190">
        <v>0.0006</v>
      </c>
      <c r="K107" s="190">
        <v>0.00097</v>
      </c>
      <c r="L107" s="190">
        <v>0.0053</v>
      </c>
      <c r="M107" s="121">
        <v>0.0037</v>
      </c>
      <c r="N107" s="121">
        <v>0.0004</v>
      </c>
      <c r="O107" s="90">
        <v>0.00029</v>
      </c>
      <c r="P107" s="314">
        <v>0.00047</v>
      </c>
      <c r="Q107" s="121">
        <v>0.00035</v>
      </c>
      <c r="R107" s="121">
        <v>0.00087</v>
      </c>
      <c r="S107" s="90">
        <v>0.00128</v>
      </c>
      <c r="T107" s="108" t="s">
        <v>137</v>
      </c>
      <c r="U107" s="165" t="s">
        <v>137</v>
      </c>
      <c r="V107" s="190" t="s">
        <v>137</v>
      </c>
      <c r="W107" s="190" t="s">
        <v>45</v>
      </c>
      <c r="X107" s="190" t="s">
        <v>137</v>
      </c>
      <c r="Y107" s="190" t="s">
        <v>137</v>
      </c>
      <c r="Z107" s="190" t="s">
        <v>137</v>
      </c>
      <c r="AA107" s="190">
        <v>0.0015</v>
      </c>
      <c r="AB107" s="190">
        <v>0.0011</v>
      </c>
      <c r="AC107" s="190">
        <v>0.00091</v>
      </c>
      <c r="AD107" s="121">
        <v>0.00064</v>
      </c>
      <c r="AE107" s="190">
        <v>0.00243</v>
      </c>
      <c r="AF107" s="90">
        <v>0.00225</v>
      </c>
      <c r="AG107" s="190">
        <v>0.00134</v>
      </c>
      <c r="AH107" s="121">
        <v>0.00053</v>
      </c>
      <c r="AI107" s="121">
        <v>0.00063</v>
      </c>
      <c r="AJ107" s="90">
        <v>0.00105</v>
      </c>
      <c r="AK107" s="108" t="s">
        <v>137</v>
      </c>
      <c r="AL107" s="165">
        <v>0.007</v>
      </c>
      <c r="AM107" s="190" t="s">
        <v>137</v>
      </c>
      <c r="AN107" s="190" t="s">
        <v>45</v>
      </c>
      <c r="AO107" s="190" t="s">
        <v>137</v>
      </c>
      <c r="AP107" s="190" t="s">
        <v>137</v>
      </c>
      <c r="AQ107" s="190" t="s">
        <v>137</v>
      </c>
      <c r="AR107" s="190">
        <v>0.0019</v>
      </c>
      <c r="AS107" s="190">
        <v>0.00053</v>
      </c>
      <c r="AT107" s="190">
        <v>0.00038</v>
      </c>
      <c r="AU107" s="121">
        <v>0.00119</v>
      </c>
      <c r="AV107" s="190">
        <v>0.0005</v>
      </c>
      <c r="AW107" s="90">
        <v>3E-05</v>
      </c>
      <c r="AX107" s="190">
        <v>0.00171</v>
      </c>
      <c r="AY107" s="121">
        <v>0.00042</v>
      </c>
      <c r="AZ107" s="121">
        <v>0.00033</v>
      </c>
      <c r="BA107" s="90">
        <v>0.00268</v>
      </c>
      <c r="BB107" s="108" t="s">
        <v>137</v>
      </c>
      <c r="BC107" s="165">
        <v>0.005</v>
      </c>
      <c r="BD107" s="190" t="s">
        <v>137</v>
      </c>
      <c r="BE107" s="190" t="s">
        <v>45</v>
      </c>
      <c r="BF107" s="190" t="s">
        <v>137</v>
      </c>
      <c r="BG107" s="190" t="s">
        <v>137</v>
      </c>
      <c r="BH107" s="190" t="s">
        <v>137</v>
      </c>
      <c r="BI107" s="190">
        <v>0.00028</v>
      </c>
      <c r="BJ107" s="190">
        <v>0.00035</v>
      </c>
      <c r="BK107" s="190" t="s">
        <v>203</v>
      </c>
      <c r="BL107" s="121">
        <v>0.00031</v>
      </c>
      <c r="BM107" s="190" t="s">
        <v>203</v>
      </c>
      <c r="BN107" s="90" t="s">
        <v>203</v>
      </c>
      <c r="BO107" s="190">
        <v>0.00021</v>
      </c>
      <c r="BP107" s="121" t="s">
        <v>203</v>
      </c>
      <c r="BQ107" s="121" t="s">
        <v>203</v>
      </c>
      <c r="BR107" s="90">
        <v>0.00072</v>
      </c>
    </row>
    <row r="108" spans="1:70" ht="12.75">
      <c r="A108" s="231" t="s">
        <v>65</v>
      </c>
      <c r="B108" s="16" t="s">
        <v>8</v>
      </c>
      <c r="C108" s="108" t="s">
        <v>45</v>
      </c>
      <c r="D108" s="165" t="s">
        <v>45</v>
      </c>
      <c r="E108" s="190" t="s">
        <v>45</v>
      </c>
      <c r="F108" s="190" t="s">
        <v>48</v>
      </c>
      <c r="G108" s="190" t="s">
        <v>45</v>
      </c>
      <c r="H108" s="190" t="s">
        <v>45</v>
      </c>
      <c r="I108" s="190" t="s">
        <v>45</v>
      </c>
      <c r="J108" s="190" t="s">
        <v>60</v>
      </c>
      <c r="K108" s="190" t="s">
        <v>60</v>
      </c>
      <c r="L108" s="190" t="s">
        <v>60</v>
      </c>
      <c r="M108" s="121" t="s">
        <v>60</v>
      </c>
      <c r="N108" s="121" t="s">
        <v>60</v>
      </c>
      <c r="O108" s="90" t="s">
        <v>60</v>
      </c>
      <c r="P108" s="314" t="s">
        <v>60</v>
      </c>
      <c r="Q108" s="121" t="s">
        <v>60</v>
      </c>
      <c r="R108" s="121" t="s">
        <v>60</v>
      </c>
      <c r="S108" s="90" t="s">
        <v>64</v>
      </c>
      <c r="T108" s="108" t="s">
        <v>45</v>
      </c>
      <c r="U108" s="165" t="s">
        <v>45</v>
      </c>
      <c r="V108" s="190" t="s">
        <v>45</v>
      </c>
      <c r="W108" s="190" t="s">
        <v>48</v>
      </c>
      <c r="X108" s="190" t="s">
        <v>45</v>
      </c>
      <c r="Y108" s="190" t="s">
        <v>45</v>
      </c>
      <c r="Z108" s="190" t="s">
        <v>45</v>
      </c>
      <c r="AA108" s="190" t="s">
        <v>60</v>
      </c>
      <c r="AB108" s="190" t="s">
        <v>60</v>
      </c>
      <c r="AC108" s="190" t="s">
        <v>60</v>
      </c>
      <c r="AD108" s="121" t="s">
        <v>60</v>
      </c>
      <c r="AE108" s="190" t="s">
        <v>60</v>
      </c>
      <c r="AF108" s="90" t="s">
        <v>60</v>
      </c>
      <c r="AG108" s="190" t="s">
        <v>60</v>
      </c>
      <c r="AH108" s="121" t="s">
        <v>60</v>
      </c>
      <c r="AI108" s="121" t="s">
        <v>60</v>
      </c>
      <c r="AJ108" s="90" t="s">
        <v>64</v>
      </c>
      <c r="AK108" s="108" t="s">
        <v>45</v>
      </c>
      <c r="AL108" s="165" t="s">
        <v>45</v>
      </c>
      <c r="AM108" s="190" t="s">
        <v>45</v>
      </c>
      <c r="AN108" s="190" t="s">
        <v>48</v>
      </c>
      <c r="AO108" s="190" t="s">
        <v>45</v>
      </c>
      <c r="AP108" s="190" t="s">
        <v>45</v>
      </c>
      <c r="AQ108" s="190" t="s">
        <v>45</v>
      </c>
      <c r="AR108" s="190" t="s">
        <v>60</v>
      </c>
      <c r="AS108" s="190" t="s">
        <v>60</v>
      </c>
      <c r="AT108" s="190" t="s">
        <v>60</v>
      </c>
      <c r="AU108" s="121" t="s">
        <v>60</v>
      </c>
      <c r="AV108" s="190" t="s">
        <v>60</v>
      </c>
      <c r="AW108" s="90" t="s">
        <v>60</v>
      </c>
      <c r="AX108" s="190" t="s">
        <v>60</v>
      </c>
      <c r="AY108" s="121" t="s">
        <v>60</v>
      </c>
      <c r="AZ108" s="121" t="s">
        <v>60</v>
      </c>
      <c r="BA108" s="90" t="s">
        <v>64</v>
      </c>
      <c r="BB108" s="108" t="s">
        <v>45</v>
      </c>
      <c r="BC108" s="165" t="s">
        <v>45</v>
      </c>
      <c r="BD108" s="190" t="s">
        <v>45</v>
      </c>
      <c r="BE108" s="190" t="s">
        <v>48</v>
      </c>
      <c r="BF108" s="190" t="s">
        <v>45</v>
      </c>
      <c r="BG108" s="190" t="s">
        <v>45</v>
      </c>
      <c r="BH108" s="190" t="s">
        <v>45</v>
      </c>
      <c r="BI108" s="190" t="s">
        <v>60</v>
      </c>
      <c r="BJ108" s="190" t="s">
        <v>60</v>
      </c>
      <c r="BK108" s="190" t="s">
        <v>60</v>
      </c>
      <c r="BL108" s="121" t="s">
        <v>60</v>
      </c>
      <c r="BM108" s="190" t="s">
        <v>60</v>
      </c>
      <c r="BN108" s="90" t="s">
        <v>60</v>
      </c>
      <c r="BO108" s="190" t="s">
        <v>60</v>
      </c>
      <c r="BP108" s="121" t="s">
        <v>60</v>
      </c>
      <c r="BQ108" s="121" t="s">
        <v>60</v>
      </c>
      <c r="BR108" s="90" t="s">
        <v>64</v>
      </c>
    </row>
    <row r="109" spans="1:70" ht="12.75">
      <c r="A109" s="231" t="s">
        <v>67</v>
      </c>
      <c r="B109" s="16" t="s">
        <v>8</v>
      </c>
      <c r="C109" s="108" t="s">
        <v>45</v>
      </c>
      <c r="D109" s="165" t="s">
        <v>45</v>
      </c>
      <c r="E109" s="190" t="s">
        <v>45</v>
      </c>
      <c r="F109" s="190" t="s">
        <v>45</v>
      </c>
      <c r="G109" s="190" t="s">
        <v>45</v>
      </c>
      <c r="H109" s="190" t="s">
        <v>45</v>
      </c>
      <c r="I109" s="190" t="s">
        <v>45</v>
      </c>
      <c r="J109" s="190">
        <v>0.0028</v>
      </c>
      <c r="K109" s="190">
        <v>0.0025</v>
      </c>
      <c r="L109" s="190">
        <v>0.003</v>
      </c>
      <c r="M109" s="121">
        <v>0.0021</v>
      </c>
      <c r="N109" s="121">
        <v>0.0021</v>
      </c>
      <c r="O109" s="90">
        <v>0.0023</v>
      </c>
      <c r="P109" s="314">
        <v>0.0042</v>
      </c>
      <c r="Q109" s="121">
        <v>0.0022</v>
      </c>
      <c r="R109" s="121">
        <v>0.0038</v>
      </c>
      <c r="S109" s="90">
        <v>0.0055</v>
      </c>
      <c r="T109" s="108" t="s">
        <v>45</v>
      </c>
      <c r="U109" s="165">
        <v>0.012</v>
      </c>
      <c r="V109" s="190" t="s">
        <v>45</v>
      </c>
      <c r="W109" s="190" t="s">
        <v>45</v>
      </c>
      <c r="X109" s="190" t="s">
        <v>45</v>
      </c>
      <c r="Y109" s="190" t="s">
        <v>45</v>
      </c>
      <c r="Z109" s="190" t="s">
        <v>45</v>
      </c>
      <c r="AA109" s="190">
        <v>0.0021</v>
      </c>
      <c r="AB109" s="190" t="s">
        <v>68</v>
      </c>
      <c r="AC109" s="190">
        <v>0.0025</v>
      </c>
      <c r="AD109" s="121">
        <v>0.0027</v>
      </c>
      <c r="AE109" s="190" t="s">
        <v>68</v>
      </c>
      <c r="AF109" s="90" t="s">
        <v>68</v>
      </c>
      <c r="AG109" s="190">
        <v>0.003</v>
      </c>
      <c r="AH109" s="121">
        <v>0.0044</v>
      </c>
      <c r="AI109" s="121">
        <v>0.0029</v>
      </c>
      <c r="AJ109" s="90">
        <v>0.00562</v>
      </c>
      <c r="AK109" s="108" t="s">
        <v>45</v>
      </c>
      <c r="AL109" s="165" t="s">
        <v>45</v>
      </c>
      <c r="AM109" s="190" t="s">
        <v>45</v>
      </c>
      <c r="AN109" s="190" t="s">
        <v>45</v>
      </c>
      <c r="AO109" s="190" t="s">
        <v>45</v>
      </c>
      <c r="AP109" s="288">
        <v>0.026</v>
      </c>
      <c r="AQ109" s="190">
        <v>0.016</v>
      </c>
      <c r="AR109" s="288">
        <v>0.0092</v>
      </c>
      <c r="AS109" s="190" t="s">
        <v>68</v>
      </c>
      <c r="AT109" s="190">
        <v>0.0198</v>
      </c>
      <c r="AU109" s="112">
        <v>0.0348</v>
      </c>
      <c r="AV109" s="190">
        <v>0.0121</v>
      </c>
      <c r="AW109" s="90">
        <v>0.0039</v>
      </c>
      <c r="AX109" s="190">
        <v>0.0086</v>
      </c>
      <c r="AY109" s="121">
        <v>0.0045</v>
      </c>
      <c r="AZ109" s="121">
        <v>0.013</v>
      </c>
      <c r="BA109" s="90">
        <v>0.01575</v>
      </c>
      <c r="BB109" s="108" t="s">
        <v>45</v>
      </c>
      <c r="BC109" s="165" t="s">
        <v>45</v>
      </c>
      <c r="BD109" s="190" t="s">
        <v>45</v>
      </c>
      <c r="BE109" s="190" t="s">
        <v>45</v>
      </c>
      <c r="BF109" s="190" t="s">
        <v>45</v>
      </c>
      <c r="BG109" s="190" t="s">
        <v>45</v>
      </c>
      <c r="BH109" s="190" t="s">
        <v>45</v>
      </c>
      <c r="BI109" s="190">
        <v>0.0029</v>
      </c>
      <c r="BJ109" s="190" t="s">
        <v>68</v>
      </c>
      <c r="BK109" s="190" t="s">
        <v>68</v>
      </c>
      <c r="BL109" s="121" t="s">
        <v>68</v>
      </c>
      <c r="BM109" s="190" t="s">
        <v>68</v>
      </c>
      <c r="BN109" s="90" t="s">
        <v>68</v>
      </c>
      <c r="BO109" s="190" t="s">
        <v>68</v>
      </c>
      <c r="BP109" s="121" t="s">
        <v>68</v>
      </c>
      <c r="BQ109" s="121" t="s">
        <v>68</v>
      </c>
      <c r="BR109" s="90">
        <v>0.00565</v>
      </c>
    </row>
    <row r="110" spans="1:70" ht="12.75">
      <c r="A110" s="231" t="s">
        <v>69</v>
      </c>
      <c r="B110" s="16" t="s">
        <v>8</v>
      </c>
      <c r="C110" s="108" t="s">
        <v>64</v>
      </c>
      <c r="D110" s="165" t="s">
        <v>64</v>
      </c>
      <c r="E110" s="190" t="s">
        <v>64</v>
      </c>
      <c r="F110" s="190" t="s">
        <v>45</v>
      </c>
      <c r="G110" s="190" t="s">
        <v>64</v>
      </c>
      <c r="H110" s="190" t="s">
        <v>64</v>
      </c>
      <c r="I110" s="190" t="s">
        <v>64</v>
      </c>
      <c r="J110" s="190">
        <v>0.00227</v>
      </c>
      <c r="K110" s="190">
        <v>0.00143</v>
      </c>
      <c r="L110" s="190">
        <v>0.00163</v>
      </c>
      <c r="M110" s="121">
        <v>0.00083</v>
      </c>
      <c r="N110" s="121">
        <v>0.00102</v>
      </c>
      <c r="O110" s="90" t="s">
        <v>76</v>
      </c>
      <c r="P110" s="314">
        <v>0.00239</v>
      </c>
      <c r="Q110" s="121">
        <v>0.00064</v>
      </c>
      <c r="R110" s="121">
        <v>0.00729</v>
      </c>
      <c r="S110" s="90">
        <v>0.01014</v>
      </c>
      <c r="T110" s="108" t="s">
        <v>64</v>
      </c>
      <c r="U110" s="165" t="s">
        <v>64</v>
      </c>
      <c r="V110" s="190" t="s">
        <v>178</v>
      </c>
      <c r="W110" s="190" t="s">
        <v>45</v>
      </c>
      <c r="X110" s="190" t="s">
        <v>64</v>
      </c>
      <c r="Y110" s="190" t="s">
        <v>64</v>
      </c>
      <c r="Z110" s="190" t="s">
        <v>64</v>
      </c>
      <c r="AA110" s="190">
        <v>0.00132</v>
      </c>
      <c r="AB110" s="190">
        <v>0.00054</v>
      </c>
      <c r="AC110" s="190">
        <v>0.00075</v>
      </c>
      <c r="AD110" s="121">
        <v>0.00196</v>
      </c>
      <c r="AE110" s="190">
        <v>0.00264</v>
      </c>
      <c r="AF110" s="90" t="s">
        <v>76</v>
      </c>
      <c r="AG110" s="190">
        <v>0.00233</v>
      </c>
      <c r="AH110" s="121">
        <v>0.00079</v>
      </c>
      <c r="AI110" s="121">
        <v>0.00091</v>
      </c>
      <c r="AJ110" s="90">
        <v>0.00248</v>
      </c>
      <c r="AK110" s="108" t="s">
        <v>64</v>
      </c>
      <c r="AL110" s="165" t="s">
        <v>64</v>
      </c>
      <c r="AM110" s="190" t="s">
        <v>64</v>
      </c>
      <c r="AN110" s="190" t="s">
        <v>45</v>
      </c>
      <c r="AO110" s="190" t="s">
        <v>64</v>
      </c>
      <c r="AP110" s="190" t="s">
        <v>64</v>
      </c>
      <c r="AQ110" s="190" t="s">
        <v>64</v>
      </c>
      <c r="AR110" s="190">
        <v>0.00097</v>
      </c>
      <c r="AS110" s="190">
        <v>0.00081</v>
      </c>
      <c r="AT110" s="190">
        <v>0.00056</v>
      </c>
      <c r="AU110" s="121">
        <v>0.00052</v>
      </c>
      <c r="AV110" s="190">
        <v>0.00113</v>
      </c>
      <c r="AW110" s="90" t="s">
        <v>76</v>
      </c>
      <c r="AX110" s="190">
        <v>0.0017</v>
      </c>
      <c r="AY110" s="121">
        <v>0.00067</v>
      </c>
      <c r="AZ110" s="121">
        <v>0.00167</v>
      </c>
      <c r="BA110" s="90">
        <v>0.00248</v>
      </c>
      <c r="BB110" s="108" t="s">
        <v>64</v>
      </c>
      <c r="BC110" s="165" t="s">
        <v>64</v>
      </c>
      <c r="BD110" s="190" t="s">
        <v>64</v>
      </c>
      <c r="BE110" s="190" t="s">
        <v>45</v>
      </c>
      <c r="BF110" s="190" t="s">
        <v>64</v>
      </c>
      <c r="BG110" s="190" t="s">
        <v>64</v>
      </c>
      <c r="BH110" s="190" t="s">
        <v>64</v>
      </c>
      <c r="BI110" s="190">
        <v>0.00067</v>
      </c>
      <c r="BJ110" s="190">
        <v>0.00065</v>
      </c>
      <c r="BK110" s="190" t="s">
        <v>76</v>
      </c>
      <c r="BL110" s="121" t="s">
        <v>76</v>
      </c>
      <c r="BM110" s="190">
        <v>0.00131</v>
      </c>
      <c r="BN110" s="90" t="s">
        <v>76</v>
      </c>
      <c r="BO110" s="190">
        <v>0.00154</v>
      </c>
      <c r="BP110" s="121">
        <v>0.00066</v>
      </c>
      <c r="BQ110" s="121">
        <v>0.00107</v>
      </c>
      <c r="BR110" s="90">
        <v>0.00292</v>
      </c>
    </row>
    <row r="111" spans="1:70" ht="12.75">
      <c r="A111" s="231" t="s">
        <v>70</v>
      </c>
      <c r="B111" s="16" t="s">
        <v>8</v>
      </c>
      <c r="C111" s="108" t="s">
        <v>48</v>
      </c>
      <c r="D111" s="165" t="s">
        <v>48</v>
      </c>
      <c r="E111" s="190" t="s">
        <v>48</v>
      </c>
      <c r="F111" s="190" t="s">
        <v>45</v>
      </c>
      <c r="G111" s="190" t="s">
        <v>48</v>
      </c>
      <c r="H111" s="190" t="s">
        <v>48</v>
      </c>
      <c r="I111" s="190" t="s">
        <v>48</v>
      </c>
      <c r="J111" s="190">
        <v>0.00227</v>
      </c>
      <c r="K111" s="190">
        <v>0.00143</v>
      </c>
      <c r="L111" s="190" t="s">
        <v>64</v>
      </c>
      <c r="M111" s="121" t="s">
        <v>64</v>
      </c>
      <c r="N111" s="121" t="s">
        <v>64</v>
      </c>
      <c r="O111" s="90" t="s">
        <v>64</v>
      </c>
      <c r="P111" s="314">
        <v>0.0097</v>
      </c>
      <c r="Q111" s="121" t="s">
        <v>64</v>
      </c>
      <c r="R111" s="121">
        <v>0.0112</v>
      </c>
      <c r="S111" s="90">
        <v>0.02601</v>
      </c>
      <c r="T111" s="108" t="s">
        <v>48</v>
      </c>
      <c r="U111" s="165" t="s">
        <v>48</v>
      </c>
      <c r="V111" s="190" t="s">
        <v>48</v>
      </c>
      <c r="W111" s="190" t="s">
        <v>45</v>
      </c>
      <c r="X111" s="190" t="s">
        <v>48</v>
      </c>
      <c r="Y111" s="190" t="s">
        <v>48</v>
      </c>
      <c r="Z111" s="190" t="s">
        <v>48</v>
      </c>
      <c r="AA111" s="190" t="s">
        <v>64</v>
      </c>
      <c r="AB111" s="190" t="s">
        <v>64</v>
      </c>
      <c r="AC111" s="190">
        <v>0.0089</v>
      </c>
      <c r="AD111" s="121">
        <v>0.0103</v>
      </c>
      <c r="AE111" s="190" t="s">
        <v>64</v>
      </c>
      <c r="AF111" s="90" t="s">
        <v>64</v>
      </c>
      <c r="AG111" s="190">
        <v>0.0113</v>
      </c>
      <c r="AH111" s="121">
        <v>0.0051</v>
      </c>
      <c r="AI111" s="121">
        <v>0.0068</v>
      </c>
      <c r="AJ111" s="90">
        <v>0.0162</v>
      </c>
      <c r="AK111" s="108" t="s">
        <v>48</v>
      </c>
      <c r="AL111" s="165" t="s">
        <v>48</v>
      </c>
      <c r="AM111" s="190">
        <v>0.18</v>
      </c>
      <c r="AN111" s="190" t="s">
        <v>45</v>
      </c>
      <c r="AO111" s="190" t="s">
        <v>48</v>
      </c>
      <c r="AP111" s="190" t="s">
        <v>48</v>
      </c>
      <c r="AQ111" s="190" t="s">
        <v>48</v>
      </c>
      <c r="AR111" s="190">
        <v>0.0215</v>
      </c>
      <c r="AS111" s="190" t="s">
        <v>64</v>
      </c>
      <c r="AT111" s="190">
        <v>0.0071</v>
      </c>
      <c r="AU111" s="121">
        <v>0.0051</v>
      </c>
      <c r="AV111" s="190" t="s">
        <v>64</v>
      </c>
      <c r="AW111" s="90" t="s">
        <v>64</v>
      </c>
      <c r="AX111" s="190">
        <v>0.009</v>
      </c>
      <c r="AY111" s="121">
        <v>0.0059</v>
      </c>
      <c r="AZ111" s="121">
        <v>0.0064</v>
      </c>
      <c r="BA111" s="90">
        <v>0.01182</v>
      </c>
      <c r="BB111" s="108">
        <v>0.051</v>
      </c>
      <c r="BC111" s="165" t="s">
        <v>48</v>
      </c>
      <c r="BD111" s="190" t="s">
        <v>48</v>
      </c>
      <c r="BE111" s="190" t="s">
        <v>45</v>
      </c>
      <c r="BF111" s="190" t="s">
        <v>48</v>
      </c>
      <c r="BG111" s="190" t="s">
        <v>48</v>
      </c>
      <c r="BH111" s="190" t="s">
        <v>48</v>
      </c>
      <c r="BI111" s="190">
        <v>0.013</v>
      </c>
      <c r="BJ111" s="190" t="s">
        <v>64</v>
      </c>
      <c r="BK111" s="190" t="s">
        <v>64</v>
      </c>
      <c r="BL111" s="121" t="s">
        <v>64</v>
      </c>
      <c r="BM111" s="190" t="s">
        <v>64</v>
      </c>
      <c r="BN111" s="90" t="s">
        <v>64</v>
      </c>
      <c r="BO111" s="190">
        <v>0.0073</v>
      </c>
      <c r="BP111" s="121">
        <v>0.0068</v>
      </c>
      <c r="BQ111" s="121" t="s">
        <v>64</v>
      </c>
      <c r="BR111" s="90">
        <v>0.01375</v>
      </c>
    </row>
    <row r="112" spans="1:70" ht="12.75">
      <c r="A112" s="231" t="s">
        <v>71</v>
      </c>
      <c r="B112" s="16" t="s">
        <v>8</v>
      </c>
      <c r="C112" s="108" t="s">
        <v>45</v>
      </c>
      <c r="D112" s="165" t="s">
        <v>45</v>
      </c>
      <c r="E112" s="190" t="s">
        <v>45</v>
      </c>
      <c r="F112" s="190" t="s">
        <v>45</v>
      </c>
      <c r="G112" s="190" t="s">
        <v>45</v>
      </c>
      <c r="H112" s="190" t="s">
        <v>45</v>
      </c>
      <c r="I112" s="190" t="s">
        <v>45</v>
      </c>
      <c r="J112" s="190">
        <v>0.00136</v>
      </c>
      <c r="K112" s="190" t="s">
        <v>76</v>
      </c>
      <c r="L112" s="190">
        <v>0.00059</v>
      </c>
      <c r="M112" s="121" t="s">
        <v>76</v>
      </c>
      <c r="N112" s="121">
        <v>0.00076</v>
      </c>
      <c r="O112" s="90" t="s">
        <v>76</v>
      </c>
      <c r="P112" s="314">
        <v>0.0006</v>
      </c>
      <c r="Q112" s="121" t="s">
        <v>76</v>
      </c>
      <c r="R112" s="121" t="s">
        <v>76</v>
      </c>
      <c r="S112" s="90">
        <v>0.00159</v>
      </c>
      <c r="T112" s="108" t="s">
        <v>45</v>
      </c>
      <c r="U112" s="165" t="s">
        <v>45</v>
      </c>
      <c r="V112" s="190" t="s">
        <v>45</v>
      </c>
      <c r="W112" s="190" t="s">
        <v>45</v>
      </c>
      <c r="X112" s="190" t="s">
        <v>45</v>
      </c>
      <c r="Y112" s="190" t="s">
        <v>45</v>
      </c>
      <c r="Z112" s="190" t="s">
        <v>45</v>
      </c>
      <c r="AA112" s="190" t="s">
        <v>76</v>
      </c>
      <c r="AB112" s="190" t="s">
        <v>76</v>
      </c>
      <c r="AC112" s="190">
        <v>0.00071</v>
      </c>
      <c r="AD112" s="121" t="s">
        <v>76</v>
      </c>
      <c r="AE112" s="190" t="s">
        <v>76</v>
      </c>
      <c r="AF112" s="90" t="s">
        <v>76</v>
      </c>
      <c r="AG112" s="190" t="s">
        <v>76</v>
      </c>
      <c r="AH112" s="121" t="s">
        <v>76</v>
      </c>
      <c r="AI112" s="121" t="s">
        <v>76</v>
      </c>
      <c r="AJ112" s="90">
        <v>0.00085</v>
      </c>
      <c r="AK112" s="108" t="s">
        <v>45</v>
      </c>
      <c r="AL112" s="165" t="s">
        <v>45</v>
      </c>
      <c r="AM112" s="190" t="s">
        <v>45</v>
      </c>
      <c r="AN112" s="190" t="s">
        <v>45</v>
      </c>
      <c r="AO112" s="190" t="s">
        <v>45</v>
      </c>
      <c r="AP112" s="190" t="s">
        <v>45</v>
      </c>
      <c r="AQ112" s="190" t="s">
        <v>45</v>
      </c>
      <c r="AR112" s="190" t="s">
        <v>76</v>
      </c>
      <c r="AS112" s="190" t="s">
        <v>76</v>
      </c>
      <c r="AT112" s="190" t="s">
        <v>76</v>
      </c>
      <c r="AU112" s="121" t="s">
        <v>76</v>
      </c>
      <c r="AV112" s="190" t="s">
        <v>76</v>
      </c>
      <c r="AW112" s="90" t="s">
        <v>76</v>
      </c>
      <c r="AX112" s="190" t="s">
        <v>76</v>
      </c>
      <c r="AY112" s="121" t="s">
        <v>76</v>
      </c>
      <c r="AZ112" s="121" t="s">
        <v>76</v>
      </c>
      <c r="BA112" s="90">
        <v>0.00065</v>
      </c>
      <c r="BB112" s="108" t="s">
        <v>45</v>
      </c>
      <c r="BC112" s="165" t="s">
        <v>45</v>
      </c>
      <c r="BD112" s="190" t="s">
        <v>45</v>
      </c>
      <c r="BE112" s="190" t="s">
        <v>45</v>
      </c>
      <c r="BF112" s="190" t="s">
        <v>45</v>
      </c>
      <c r="BG112" s="190" t="s">
        <v>45</v>
      </c>
      <c r="BH112" s="190" t="s">
        <v>45</v>
      </c>
      <c r="BI112" s="190" t="s">
        <v>76</v>
      </c>
      <c r="BJ112" s="190" t="s">
        <v>76</v>
      </c>
      <c r="BK112" s="190" t="s">
        <v>76</v>
      </c>
      <c r="BL112" s="121" t="s">
        <v>76</v>
      </c>
      <c r="BM112" s="190" t="s">
        <v>76</v>
      </c>
      <c r="BN112" s="90" t="s">
        <v>76</v>
      </c>
      <c r="BO112" s="190" t="s">
        <v>76</v>
      </c>
      <c r="BP112" s="121" t="s">
        <v>76</v>
      </c>
      <c r="BQ112" s="121" t="s">
        <v>76</v>
      </c>
      <c r="BR112" s="90">
        <v>0.00096</v>
      </c>
    </row>
    <row r="113" spans="1:70" ht="12.75">
      <c r="A113" s="231" t="s">
        <v>72</v>
      </c>
      <c r="B113" s="16" t="s">
        <v>8</v>
      </c>
      <c r="C113" s="108" t="s">
        <v>175</v>
      </c>
      <c r="D113" s="165" t="s">
        <v>175</v>
      </c>
      <c r="E113" s="190" t="s">
        <v>175</v>
      </c>
      <c r="F113" s="190" t="s">
        <v>68</v>
      </c>
      <c r="G113" s="190" t="s">
        <v>175</v>
      </c>
      <c r="H113" s="190" t="s">
        <v>175</v>
      </c>
      <c r="I113" s="190" t="s">
        <v>175</v>
      </c>
      <c r="J113" s="190" t="s">
        <v>203</v>
      </c>
      <c r="K113" s="190" t="s">
        <v>203</v>
      </c>
      <c r="L113" s="190" t="s">
        <v>203</v>
      </c>
      <c r="M113" s="121" t="s">
        <v>203</v>
      </c>
      <c r="N113" s="121" t="s">
        <v>203</v>
      </c>
      <c r="O113" s="90" t="s">
        <v>203</v>
      </c>
      <c r="P113" s="314" t="s">
        <v>203</v>
      </c>
      <c r="Q113" s="121" t="s">
        <v>203</v>
      </c>
      <c r="R113" s="121" t="s">
        <v>203</v>
      </c>
      <c r="S113" s="90" t="s">
        <v>230</v>
      </c>
      <c r="T113" s="108" t="s">
        <v>175</v>
      </c>
      <c r="U113" s="165" t="s">
        <v>175</v>
      </c>
      <c r="V113" s="190" t="s">
        <v>175</v>
      </c>
      <c r="W113" s="190" t="s">
        <v>68</v>
      </c>
      <c r="X113" s="190" t="s">
        <v>175</v>
      </c>
      <c r="Y113" s="190" t="s">
        <v>175</v>
      </c>
      <c r="Z113" s="190" t="s">
        <v>175</v>
      </c>
      <c r="AA113" s="190" t="s">
        <v>203</v>
      </c>
      <c r="AB113" s="190" t="s">
        <v>203</v>
      </c>
      <c r="AC113" s="190" t="s">
        <v>203</v>
      </c>
      <c r="AD113" s="121" t="s">
        <v>203</v>
      </c>
      <c r="AE113" s="190" t="s">
        <v>203</v>
      </c>
      <c r="AF113" s="90" t="s">
        <v>203</v>
      </c>
      <c r="AG113" s="190" t="s">
        <v>203</v>
      </c>
      <c r="AH113" s="121" t="s">
        <v>203</v>
      </c>
      <c r="AI113" s="121" t="s">
        <v>203</v>
      </c>
      <c r="AJ113" s="90" t="s">
        <v>230</v>
      </c>
      <c r="AK113" s="108" t="s">
        <v>175</v>
      </c>
      <c r="AL113" s="165" t="s">
        <v>175</v>
      </c>
      <c r="AM113" s="190" t="s">
        <v>175</v>
      </c>
      <c r="AN113" s="190" t="s">
        <v>68</v>
      </c>
      <c r="AO113" s="190" t="s">
        <v>175</v>
      </c>
      <c r="AP113" s="190" t="s">
        <v>175</v>
      </c>
      <c r="AQ113" s="190" t="s">
        <v>175</v>
      </c>
      <c r="AR113" s="190" t="s">
        <v>203</v>
      </c>
      <c r="AS113" s="190" t="s">
        <v>203</v>
      </c>
      <c r="AT113" s="190" t="s">
        <v>203</v>
      </c>
      <c r="AU113" s="121" t="s">
        <v>203</v>
      </c>
      <c r="AV113" s="190" t="s">
        <v>203</v>
      </c>
      <c r="AW113" s="90" t="s">
        <v>203</v>
      </c>
      <c r="AX113" s="190" t="s">
        <v>203</v>
      </c>
      <c r="AY113" s="121" t="s">
        <v>203</v>
      </c>
      <c r="AZ113" s="121" t="s">
        <v>203</v>
      </c>
      <c r="BA113" s="90" t="s">
        <v>230</v>
      </c>
      <c r="BB113" s="108" t="s">
        <v>175</v>
      </c>
      <c r="BC113" s="165" t="s">
        <v>175</v>
      </c>
      <c r="BD113" s="190" t="s">
        <v>175</v>
      </c>
      <c r="BE113" s="190" t="s">
        <v>68</v>
      </c>
      <c r="BF113" s="190" t="s">
        <v>175</v>
      </c>
      <c r="BG113" s="190" t="s">
        <v>175</v>
      </c>
      <c r="BH113" s="190" t="s">
        <v>175</v>
      </c>
      <c r="BI113" s="190">
        <v>0.00055</v>
      </c>
      <c r="BJ113" s="190" t="s">
        <v>203</v>
      </c>
      <c r="BK113" s="190" t="s">
        <v>203</v>
      </c>
      <c r="BL113" s="121" t="s">
        <v>203</v>
      </c>
      <c r="BM113" s="190" t="s">
        <v>203</v>
      </c>
      <c r="BN113" s="90" t="s">
        <v>203</v>
      </c>
      <c r="BO113" s="190" t="s">
        <v>203</v>
      </c>
      <c r="BP113" s="121" t="s">
        <v>203</v>
      </c>
      <c r="BQ113" s="121" t="s">
        <v>203</v>
      </c>
      <c r="BR113" s="90" t="s">
        <v>230</v>
      </c>
    </row>
    <row r="114" spans="1:70" ht="12.75">
      <c r="A114" s="231" t="s">
        <v>73</v>
      </c>
      <c r="B114" s="16" t="s">
        <v>8</v>
      </c>
      <c r="C114" s="108" t="s">
        <v>64</v>
      </c>
      <c r="D114" s="165" t="s">
        <v>64</v>
      </c>
      <c r="E114" s="190" t="s">
        <v>64</v>
      </c>
      <c r="F114" s="190" t="s">
        <v>45</v>
      </c>
      <c r="G114" s="190" t="s">
        <v>64</v>
      </c>
      <c r="H114" s="190" t="s">
        <v>45</v>
      </c>
      <c r="I114" s="190" t="s">
        <v>45</v>
      </c>
      <c r="J114" s="190">
        <v>0.00156</v>
      </c>
      <c r="K114" s="190">
        <v>0.00127</v>
      </c>
      <c r="L114" s="190">
        <v>0.00104</v>
      </c>
      <c r="M114" s="121" t="s">
        <v>76</v>
      </c>
      <c r="N114" s="121">
        <v>0.00136</v>
      </c>
      <c r="O114" s="90">
        <v>0.00124</v>
      </c>
      <c r="P114" s="314">
        <v>0.00192</v>
      </c>
      <c r="Q114" s="121">
        <v>0.00073</v>
      </c>
      <c r="R114" s="121">
        <v>0.00106</v>
      </c>
      <c r="S114" s="90">
        <v>0.00313</v>
      </c>
      <c r="T114" s="108" t="s">
        <v>179</v>
      </c>
      <c r="U114" s="165">
        <v>0.012</v>
      </c>
      <c r="V114" s="190" t="s">
        <v>64</v>
      </c>
      <c r="W114" s="190" t="s">
        <v>45</v>
      </c>
      <c r="X114" s="190">
        <v>0.006</v>
      </c>
      <c r="Y114" s="190" t="s">
        <v>45</v>
      </c>
      <c r="Z114" s="190" t="s">
        <v>45</v>
      </c>
      <c r="AA114" s="190">
        <v>0.00266</v>
      </c>
      <c r="AB114" s="190">
        <v>0.0007</v>
      </c>
      <c r="AC114" s="190">
        <v>0.00134</v>
      </c>
      <c r="AD114" s="121">
        <v>0.0015</v>
      </c>
      <c r="AE114" s="190" t="s">
        <v>76</v>
      </c>
      <c r="AF114" s="90">
        <v>0.0006</v>
      </c>
      <c r="AG114" s="190" t="s">
        <v>76</v>
      </c>
      <c r="AH114" s="121">
        <v>0.00114</v>
      </c>
      <c r="AI114" s="121" t="s">
        <v>76</v>
      </c>
      <c r="AJ114" s="90">
        <v>0.00552</v>
      </c>
      <c r="AK114" s="108" t="s">
        <v>64</v>
      </c>
      <c r="AL114" s="165" t="s">
        <v>64</v>
      </c>
      <c r="AM114" s="190" t="s">
        <v>64</v>
      </c>
      <c r="AN114" s="190" t="s">
        <v>45</v>
      </c>
      <c r="AO114" s="190" t="s">
        <v>64</v>
      </c>
      <c r="AP114" s="190" t="s">
        <v>64</v>
      </c>
      <c r="AQ114" s="190" t="s">
        <v>64</v>
      </c>
      <c r="AR114" s="190">
        <v>0.00105</v>
      </c>
      <c r="AS114" s="190">
        <v>0.00062</v>
      </c>
      <c r="AT114" s="190" t="s">
        <v>76</v>
      </c>
      <c r="AU114" s="121" t="s">
        <v>76</v>
      </c>
      <c r="AV114" s="190" t="s">
        <v>76</v>
      </c>
      <c r="AW114" s="90" t="s">
        <v>76</v>
      </c>
      <c r="AX114" s="190">
        <v>0.00053</v>
      </c>
      <c r="AY114" s="121" t="s">
        <v>76</v>
      </c>
      <c r="AZ114" s="121" t="s">
        <v>76</v>
      </c>
      <c r="BA114" s="90">
        <v>0.00159</v>
      </c>
      <c r="BB114" s="108" t="s">
        <v>64</v>
      </c>
      <c r="BC114" s="165" t="s">
        <v>64</v>
      </c>
      <c r="BD114" s="190" t="s">
        <v>45</v>
      </c>
      <c r="BE114" s="190" t="s">
        <v>45</v>
      </c>
      <c r="BF114" s="190" t="s">
        <v>64</v>
      </c>
      <c r="BG114" s="190" t="s">
        <v>64</v>
      </c>
      <c r="BH114" s="190" t="s">
        <v>64</v>
      </c>
      <c r="BI114" s="190">
        <v>0.0011</v>
      </c>
      <c r="BJ114" s="190">
        <v>0.00117</v>
      </c>
      <c r="BK114" s="190" t="s">
        <v>76</v>
      </c>
      <c r="BL114" s="121" t="s">
        <v>76</v>
      </c>
      <c r="BM114" s="190">
        <v>0.00085</v>
      </c>
      <c r="BN114" s="90">
        <v>0.00067</v>
      </c>
      <c r="BO114" s="190">
        <v>0.0013</v>
      </c>
      <c r="BP114" s="121" t="s">
        <v>76</v>
      </c>
      <c r="BQ114" s="121">
        <v>0.00082</v>
      </c>
      <c r="BR114" s="90">
        <v>0.0056</v>
      </c>
    </row>
    <row r="115" spans="1:70" ht="12.75">
      <c r="A115" s="231" t="s">
        <v>74</v>
      </c>
      <c r="B115" s="16" t="s">
        <v>8</v>
      </c>
      <c r="C115" s="108">
        <v>0.0001</v>
      </c>
      <c r="D115" s="165">
        <v>0.0005</v>
      </c>
      <c r="E115" s="190" t="s">
        <v>76</v>
      </c>
      <c r="F115" s="190" t="s">
        <v>76</v>
      </c>
      <c r="G115" s="190">
        <v>0.0004</v>
      </c>
      <c r="H115" s="190">
        <v>0.0003</v>
      </c>
      <c r="I115" s="190">
        <v>0.0003</v>
      </c>
      <c r="J115" s="190">
        <v>0.00034</v>
      </c>
      <c r="K115" s="190">
        <v>0.00024</v>
      </c>
      <c r="L115" s="190">
        <v>0.00029</v>
      </c>
      <c r="M115" s="121">
        <v>0.00054</v>
      </c>
      <c r="N115" s="121" t="s">
        <v>203</v>
      </c>
      <c r="O115" s="90" t="s">
        <v>203</v>
      </c>
      <c r="P115" s="314" t="s">
        <v>75</v>
      </c>
      <c r="Q115" s="121" t="s">
        <v>75</v>
      </c>
      <c r="R115" s="121" t="s">
        <v>75</v>
      </c>
      <c r="S115" s="90" t="s">
        <v>203</v>
      </c>
      <c r="T115" s="108">
        <v>0.0001</v>
      </c>
      <c r="U115" s="165" t="s">
        <v>75</v>
      </c>
      <c r="V115" s="190" t="s">
        <v>76</v>
      </c>
      <c r="W115" s="190" t="s">
        <v>76</v>
      </c>
      <c r="X115" s="190" t="s">
        <v>75</v>
      </c>
      <c r="Y115" s="190" t="s">
        <v>75</v>
      </c>
      <c r="Z115" s="190" t="s">
        <v>75</v>
      </c>
      <c r="AA115" s="190" t="s">
        <v>203</v>
      </c>
      <c r="AB115" s="190" t="s">
        <v>203</v>
      </c>
      <c r="AC115" s="190" t="s">
        <v>203</v>
      </c>
      <c r="AD115" s="121" t="s">
        <v>203</v>
      </c>
      <c r="AE115" s="190" t="s">
        <v>203</v>
      </c>
      <c r="AF115" s="90" t="s">
        <v>203</v>
      </c>
      <c r="AG115" s="190" t="s">
        <v>75</v>
      </c>
      <c r="AH115" s="121" t="s">
        <v>75</v>
      </c>
      <c r="AI115" s="121" t="s">
        <v>75</v>
      </c>
      <c r="AJ115" s="90" t="s">
        <v>203</v>
      </c>
      <c r="AK115" s="289">
        <v>0.0015</v>
      </c>
      <c r="AL115" s="165">
        <v>0.0005</v>
      </c>
      <c r="AM115" s="190" t="s">
        <v>76</v>
      </c>
      <c r="AN115" s="190" t="s">
        <v>76</v>
      </c>
      <c r="AO115" s="190">
        <v>0.0001</v>
      </c>
      <c r="AP115" s="190">
        <v>0.0005</v>
      </c>
      <c r="AQ115" s="288">
        <v>0.0017</v>
      </c>
      <c r="AR115" s="190">
        <v>0.00076</v>
      </c>
      <c r="AS115" s="190" t="s">
        <v>203</v>
      </c>
      <c r="AT115" s="190">
        <v>0.00021</v>
      </c>
      <c r="AU115" s="121" t="s">
        <v>203</v>
      </c>
      <c r="AV115" s="190" t="s">
        <v>203</v>
      </c>
      <c r="AW115" s="90" t="s">
        <v>203</v>
      </c>
      <c r="AX115" s="190" t="s">
        <v>75</v>
      </c>
      <c r="AY115" s="121" t="s">
        <v>75</v>
      </c>
      <c r="AZ115" s="121" t="s">
        <v>75</v>
      </c>
      <c r="BA115" s="90" t="s">
        <v>203</v>
      </c>
      <c r="BB115" s="108" t="s">
        <v>75</v>
      </c>
      <c r="BC115" s="165">
        <v>0.0001</v>
      </c>
      <c r="BD115" s="190" t="s">
        <v>76</v>
      </c>
      <c r="BE115" s="190" t="s">
        <v>76</v>
      </c>
      <c r="BF115" s="190" t="s">
        <v>75</v>
      </c>
      <c r="BG115" s="190" t="s">
        <v>75</v>
      </c>
      <c r="BH115" s="190" t="s">
        <v>75</v>
      </c>
      <c r="BI115" s="190" t="s">
        <v>203</v>
      </c>
      <c r="BJ115" s="190" t="s">
        <v>203</v>
      </c>
      <c r="BK115" s="190" t="s">
        <v>203</v>
      </c>
      <c r="BL115" s="121" t="s">
        <v>203</v>
      </c>
      <c r="BM115" s="190" t="s">
        <v>203</v>
      </c>
      <c r="BN115" s="90" t="s">
        <v>203</v>
      </c>
      <c r="BO115" s="190" t="s">
        <v>75</v>
      </c>
      <c r="BP115" s="121" t="s">
        <v>75</v>
      </c>
      <c r="BQ115" s="121" t="s">
        <v>75</v>
      </c>
      <c r="BR115" s="90" t="s">
        <v>203</v>
      </c>
    </row>
    <row r="116" spans="1:70" ht="12.75">
      <c r="A116" s="231" t="s">
        <v>77</v>
      </c>
      <c r="B116" s="16" t="s">
        <v>8</v>
      </c>
      <c r="C116" s="108" t="s">
        <v>180</v>
      </c>
      <c r="D116" s="165">
        <v>0.18</v>
      </c>
      <c r="E116" s="190">
        <v>0.07</v>
      </c>
      <c r="F116" s="190" t="s">
        <v>45</v>
      </c>
      <c r="G116" s="190">
        <v>0.06</v>
      </c>
      <c r="H116" s="190" t="s">
        <v>48</v>
      </c>
      <c r="I116" s="190" t="s">
        <v>48</v>
      </c>
      <c r="J116" s="166">
        <v>0.27</v>
      </c>
      <c r="K116" s="190">
        <v>0.03</v>
      </c>
      <c r="L116" s="190">
        <v>0.13</v>
      </c>
      <c r="M116" s="121">
        <v>0.05</v>
      </c>
      <c r="N116" s="121">
        <v>0.12</v>
      </c>
      <c r="O116" s="90" t="s">
        <v>45</v>
      </c>
      <c r="P116" s="314">
        <v>0.103</v>
      </c>
      <c r="Q116" s="121">
        <v>0.04</v>
      </c>
      <c r="R116" s="121">
        <v>0.1</v>
      </c>
      <c r="S116" s="102">
        <v>0.96</v>
      </c>
      <c r="T116" s="108" t="s">
        <v>48</v>
      </c>
      <c r="U116" s="165">
        <v>0.18</v>
      </c>
      <c r="V116" s="190" t="s">
        <v>48</v>
      </c>
      <c r="W116" s="190" t="s">
        <v>45</v>
      </c>
      <c r="X116" s="190">
        <v>0.13</v>
      </c>
      <c r="Y116" s="190" t="s">
        <v>48</v>
      </c>
      <c r="Z116" s="190" t="s">
        <v>48</v>
      </c>
      <c r="AA116" s="190">
        <v>0.08</v>
      </c>
      <c r="AB116" s="190">
        <v>0.02</v>
      </c>
      <c r="AC116" s="190">
        <v>0.02</v>
      </c>
      <c r="AD116" s="121" t="s">
        <v>45</v>
      </c>
      <c r="AE116" s="190" t="s">
        <v>45</v>
      </c>
      <c r="AF116" s="90">
        <v>0.15</v>
      </c>
      <c r="AG116" s="190">
        <v>0.06</v>
      </c>
      <c r="AH116" s="121" t="s">
        <v>45</v>
      </c>
      <c r="AI116" s="121" t="s">
        <v>45</v>
      </c>
      <c r="AJ116" s="102">
        <v>0.27</v>
      </c>
      <c r="AK116" s="108" t="s">
        <v>48</v>
      </c>
      <c r="AL116" s="172">
        <v>4.1</v>
      </c>
      <c r="AM116" s="190">
        <v>0.08</v>
      </c>
      <c r="AN116" s="190" t="s">
        <v>45</v>
      </c>
      <c r="AO116" s="190">
        <v>0.14</v>
      </c>
      <c r="AP116" s="190" t="s">
        <v>48</v>
      </c>
      <c r="AQ116" s="190" t="s">
        <v>48</v>
      </c>
      <c r="AR116" s="166">
        <v>0.94</v>
      </c>
      <c r="AS116" s="190">
        <v>0.01</v>
      </c>
      <c r="AT116" s="190">
        <v>0.02</v>
      </c>
      <c r="AU116" s="113">
        <v>0.45</v>
      </c>
      <c r="AV116" s="190">
        <v>0.05</v>
      </c>
      <c r="AW116" s="90" t="s">
        <v>45</v>
      </c>
      <c r="AX116" s="166">
        <v>0.98</v>
      </c>
      <c r="AY116" s="121">
        <v>0.01</v>
      </c>
      <c r="AZ116" s="121" t="s">
        <v>45</v>
      </c>
      <c r="BA116" s="102">
        <v>1.65</v>
      </c>
      <c r="BB116" s="108" t="s">
        <v>48</v>
      </c>
      <c r="BC116" s="165">
        <v>0.18</v>
      </c>
      <c r="BD116" s="190" t="s">
        <v>48</v>
      </c>
      <c r="BE116" s="190" t="s">
        <v>45</v>
      </c>
      <c r="BF116" s="190" t="s">
        <v>48</v>
      </c>
      <c r="BG116" s="190" t="s">
        <v>48</v>
      </c>
      <c r="BH116" s="190" t="s">
        <v>48</v>
      </c>
      <c r="BI116" s="190">
        <v>0.04</v>
      </c>
      <c r="BJ116" s="190">
        <v>0.01</v>
      </c>
      <c r="BK116" s="190" t="s">
        <v>45</v>
      </c>
      <c r="BL116" s="121">
        <v>0.11</v>
      </c>
      <c r="BM116" s="190" t="s">
        <v>45</v>
      </c>
      <c r="BN116" s="90" t="s">
        <v>45</v>
      </c>
      <c r="BO116" s="190">
        <v>0.07</v>
      </c>
      <c r="BP116" s="121" t="s">
        <v>45</v>
      </c>
      <c r="BQ116" s="121" t="s">
        <v>45</v>
      </c>
      <c r="BR116" s="102">
        <v>0.53</v>
      </c>
    </row>
    <row r="117" spans="1:70" ht="12.75">
      <c r="A117" s="231" t="s">
        <v>79</v>
      </c>
      <c r="B117" s="16" t="s">
        <v>8</v>
      </c>
      <c r="C117" s="108" t="s">
        <v>176</v>
      </c>
      <c r="D117" s="165">
        <v>0.14</v>
      </c>
      <c r="E117" s="190">
        <v>0.16</v>
      </c>
      <c r="F117" s="190">
        <v>0.13</v>
      </c>
      <c r="G117" s="190" t="s">
        <v>48</v>
      </c>
      <c r="H117" s="190" t="s">
        <v>61</v>
      </c>
      <c r="I117" s="190">
        <v>0.061</v>
      </c>
      <c r="J117" s="166">
        <v>0.29</v>
      </c>
      <c r="K117" s="190" t="s">
        <v>48</v>
      </c>
      <c r="L117" s="190">
        <v>0.12</v>
      </c>
      <c r="M117" s="121" t="s">
        <v>48</v>
      </c>
      <c r="N117" s="121">
        <v>0.15</v>
      </c>
      <c r="O117" s="90" t="s">
        <v>48</v>
      </c>
      <c r="P117" s="314">
        <v>0.09</v>
      </c>
      <c r="Q117" s="121" t="s">
        <v>48</v>
      </c>
      <c r="R117" s="121" t="s">
        <v>48</v>
      </c>
      <c r="S117" s="102">
        <v>0.78</v>
      </c>
      <c r="T117" s="108" t="s">
        <v>61</v>
      </c>
      <c r="U117" s="165">
        <v>0.12</v>
      </c>
      <c r="V117" s="190">
        <v>0.035</v>
      </c>
      <c r="W117" s="190" t="s">
        <v>45</v>
      </c>
      <c r="X117" s="190">
        <v>0.07</v>
      </c>
      <c r="Y117" s="190" t="s">
        <v>61</v>
      </c>
      <c r="Z117" s="190" t="s">
        <v>61</v>
      </c>
      <c r="AA117" s="190">
        <v>0.06</v>
      </c>
      <c r="AB117" s="190" t="s">
        <v>48</v>
      </c>
      <c r="AC117" s="190" t="s">
        <v>48</v>
      </c>
      <c r="AD117" s="121" t="s">
        <v>48</v>
      </c>
      <c r="AE117" s="190" t="s">
        <v>48</v>
      </c>
      <c r="AF117" s="90" t="s">
        <v>48</v>
      </c>
      <c r="AG117" s="190" t="s">
        <v>48</v>
      </c>
      <c r="AH117" s="121" t="s">
        <v>48</v>
      </c>
      <c r="AI117" s="121" t="s">
        <v>48</v>
      </c>
      <c r="AJ117" s="102">
        <v>0.29</v>
      </c>
      <c r="AK117" s="108" t="s">
        <v>61</v>
      </c>
      <c r="AL117" s="165">
        <v>0.061</v>
      </c>
      <c r="AM117" s="190">
        <v>0.035</v>
      </c>
      <c r="AN117" s="190" t="s">
        <v>45</v>
      </c>
      <c r="AO117" s="190" t="s">
        <v>61</v>
      </c>
      <c r="AP117" s="190" t="s">
        <v>61</v>
      </c>
      <c r="AQ117" s="190" t="s">
        <v>61</v>
      </c>
      <c r="AR117" s="190" t="s">
        <v>48</v>
      </c>
      <c r="AS117" s="190" t="s">
        <v>48</v>
      </c>
      <c r="AT117" s="190" t="s">
        <v>48</v>
      </c>
      <c r="AU117" s="121" t="s">
        <v>48</v>
      </c>
      <c r="AV117" s="190" t="s">
        <v>48</v>
      </c>
      <c r="AW117" s="90" t="s">
        <v>48</v>
      </c>
      <c r="AX117" s="190" t="s">
        <v>48</v>
      </c>
      <c r="AY117" s="121" t="s">
        <v>48</v>
      </c>
      <c r="AZ117" s="121" t="s">
        <v>48</v>
      </c>
      <c r="BA117" s="90">
        <v>0.08</v>
      </c>
      <c r="BB117" s="108" t="s">
        <v>61</v>
      </c>
      <c r="BC117" s="165">
        <v>0.12</v>
      </c>
      <c r="BD117" s="190" t="s">
        <v>61</v>
      </c>
      <c r="BE117" s="190" t="s">
        <v>45</v>
      </c>
      <c r="BF117" s="190" t="s">
        <v>61</v>
      </c>
      <c r="BG117" s="190" t="s">
        <v>61</v>
      </c>
      <c r="BH117" s="190">
        <v>0.043</v>
      </c>
      <c r="BI117" s="190">
        <v>0.06</v>
      </c>
      <c r="BJ117" s="190" t="s">
        <v>48</v>
      </c>
      <c r="BK117" s="190" t="s">
        <v>48</v>
      </c>
      <c r="BL117" s="121">
        <v>0.1</v>
      </c>
      <c r="BM117" s="190" t="s">
        <v>48</v>
      </c>
      <c r="BN117" s="90" t="s">
        <v>48</v>
      </c>
      <c r="BO117" s="190" t="s">
        <v>48</v>
      </c>
      <c r="BP117" s="121" t="s">
        <v>48</v>
      </c>
      <c r="BQ117" s="121" t="s">
        <v>48</v>
      </c>
      <c r="BR117" s="102">
        <v>0.6</v>
      </c>
    </row>
    <row r="118" spans="1:70" ht="12.75">
      <c r="A118" s="231" t="s">
        <v>80</v>
      </c>
      <c r="B118" s="16" t="s">
        <v>8</v>
      </c>
      <c r="C118" s="108" t="s">
        <v>180</v>
      </c>
      <c r="D118" s="172">
        <v>0.084</v>
      </c>
      <c r="E118" s="190">
        <v>0.021</v>
      </c>
      <c r="F118" s="190">
        <v>0.027</v>
      </c>
      <c r="G118" s="190">
        <v>0.014</v>
      </c>
      <c r="H118" s="190">
        <v>0.014</v>
      </c>
      <c r="I118" s="190">
        <v>0.008</v>
      </c>
      <c r="J118" s="166">
        <v>0.109</v>
      </c>
      <c r="K118" s="190">
        <v>0.0175</v>
      </c>
      <c r="L118" s="287">
        <v>0.414</v>
      </c>
      <c r="M118" s="121">
        <v>0.0124</v>
      </c>
      <c r="N118" s="113">
        <v>0.0508</v>
      </c>
      <c r="O118" s="90">
        <v>0.0183</v>
      </c>
      <c r="P118" s="328">
        <v>0.0604</v>
      </c>
      <c r="Q118" s="113">
        <v>0.0568</v>
      </c>
      <c r="R118" s="116">
        <v>0.293</v>
      </c>
      <c r="S118" s="117">
        <v>0.29</v>
      </c>
      <c r="T118" s="108" t="s">
        <v>64</v>
      </c>
      <c r="U118" s="172">
        <v>0.15</v>
      </c>
      <c r="V118" s="190">
        <v>0.011</v>
      </c>
      <c r="W118" s="190" t="s">
        <v>45</v>
      </c>
      <c r="X118" s="172">
        <v>0.099</v>
      </c>
      <c r="Y118" s="190" t="s">
        <v>64</v>
      </c>
      <c r="Z118" s="190" t="s">
        <v>64</v>
      </c>
      <c r="AA118" s="166">
        <v>0.151</v>
      </c>
      <c r="AB118" s="190">
        <v>0.00888</v>
      </c>
      <c r="AC118" s="190">
        <v>0.017</v>
      </c>
      <c r="AD118" s="121">
        <v>0.00824</v>
      </c>
      <c r="AE118" s="166">
        <v>0.0722</v>
      </c>
      <c r="AF118" s="102">
        <v>0.0623</v>
      </c>
      <c r="AG118" s="190">
        <v>0.0409</v>
      </c>
      <c r="AH118" s="121">
        <v>0.00633</v>
      </c>
      <c r="AI118" s="121">
        <v>0.00663</v>
      </c>
      <c r="AJ118" s="102">
        <v>0.06</v>
      </c>
      <c r="AK118" s="108" t="s">
        <v>64</v>
      </c>
      <c r="AL118" s="165">
        <v>0.034</v>
      </c>
      <c r="AM118" s="190">
        <v>0.005</v>
      </c>
      <c r="AN118" s="190" t="s">
        <v>45</v>
      </c>
      <c r="AO118" s="190" t="s">
        <v>64</v>
      </c>
      <c r="AP118" s="190">
        <v>0.032</v>
      </c>
      <c r="AQ118" s="190">
        <v>0.026</v>
      </c>
      <c r="AR118" s="190" t="s">
        <v>60</v>
      </c>
      <c r="AS118" s="190">
        <v>0.00362</v>
      </c>
      <c r="AT118" s="190">
        <v>0.0312</v>
      </c>
      <c r="AU118" s="121">
        <v>0.0386</v>
      </c>
      <c r="AV118" s="190">
        <v>0.0215</v>
      </c>
      <c r="AW118" s="90">
        <v>0.00659</v>
      </c>
      <c r="AX118" s="190">
        <v>0.0204</v>
      </c>
      <c r="AY118" s="121">
        <v>0.00788</v>
      </c>
      <c r="AZ118" s="121">
        <v>0.0177</v>
      </c>
      <c r="BA118" s="102">
        <v>0.053</v>
      </c>
      <c r="BB118" s="108" t="s">
        <v>64</v>
      </c>
      <c r="BC118" s="172">
        <v>0.082</v>
      </c>
      <c r="BD118" s="190">
        <v>0.015</v>
      </c>
      <c r="BE118" s="190" t="s">
        <v>45</v>
      </c>
      <c r="BF118" s="190" t="s">
        <v>64</v>
      </c>
      <c r="BG118" s="190" t="s">
        <v>64</v>
      </c>
      <c r="BH118" s="190">
        <v>0.01</v>
      </c>
      <c r="BI118" s="166">
        <v>0.0939</v>
      </c>
      <c r="BJ118" s="190">
        <v>0.00145</v>
      </c>
      <c r="BK118" s="190">
        <v>0.00319</v>
      </c>
      <c r="BL118" s="121">
        <v>0.0284</v>
      </c>
      <c r="BM118" s="190">
        <v>0.000102</v>
      </c>
      <c r="BN118" s="90">
        <v>0.00053</v>
      </c>
      <c r="BO118" s="190">
        <v>0.0193</v>
      </c>
      <c r="BP118" s="121">
        <v>0.00801</v>
      </c>
      <c r="BQ118" s="121">
        <v>0.00227</v>
      </c>
      <c r="BR118" s="102">
        <v>0.08</v>
      </c>
    </row>
    <row r="119" spans="1:70" ht="18.75">
      <c r="A119" s="229" t="s">
        <v>82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230"/>
    </row>
    <row r="120" spans="1:70" ht="12.75">
      <c r="A120" s="232" t="s">
        <v>83</v>
      </c>
      <c r="B120" s="18" t="s">
        <v>8</v>
      </c>
      <c r="C120" s="108" t="s">
        <v>45</v>
      </c>
      <c r="D120" s="165" t="s">
        <v>45</v>
      </c>
      <c r="E120" s="190" t="s">
        <v>45</v>
      </c>
      <c r="F120" s="190" t="s">
        <v>64</v>
      </c>
      <c r="G120" s="190" t="s">
        <v>45</v>
      </c>
      <c r="H120" s="190" t="s">
        <v>45</v>
      </c>
      <c r="I120" s="190" t="s">
        <v>45</v>
      </c>
      <c r="J120" s="190" t="s">
        <v>45</v>
      </c>
      <c r="K120" s="190" t="s">
        <v>45</v>
      </c>
      <c r="L120" s="190" t="s">
        <v>45</v>
      </c>
      <c r="M120" s="121" t="s">
        <v>45</v>
      </c>
      <c r="N120" s="121" t="s">
        <v>45</v>
      </c>
      <c r="O120" s="90" t="s">
        <v>45</v>
      </c>
      <c r="P120" s="314" t="s">
        <v>45</v>
      </c>
      <c r="Q120" s="121" t="s">
        <v>45</v>
      </c>
      <c r="R120" s="121" t="s">
        <v>45</v>
      </c>
      <c r="S120" s="90" t="s">
        <v>64</v>
      </c>
      <c r="T120" s="108" t="s">
        <v>45</v>
      </c>
      <c r="U120" s="165" t="s">
        <v>45</v>
      </c>
      <c r="V120" s="190" t="s">
        <v>45</v>
      </c>
      <c r="W120" s="190" t="s">
        <v>64</v>
      </c>
      <c r="X120" s="190" t="s">
        <v>45</v>
      </c>
      <c r="Y120" s="190" t="s">
        <v>45</v>
      </c>
      <c r="Z120" s="190" t="s">
        <v>45</v>
      </c>
      <c r="AA120" s="190" t="s">
        <v>215</v>
      </c>
      <c r="AB120" s="190" t="s">
        <v>45</v>
      </c>
      <c r="AC120" s="190" t="s">
        <v>45</v>
      </c>
      <c r="AD120" s="121" t="s">
        <v>45</v>
      </c>
      <c r="AE120" s="190" t="s">
        <v>45</v>
      </c>
      <c r="AF120" s="90" t="s">
        <v>45</v>
      </c>
      <c r="AG120" s="190" t="s">
        <v>45</v>
      </c>
      <c r="AH120" s="121" t="s">
        <v>45</v>
      </c>
      <c r="AI120" s="121" t="s">
        <v>45</v>
      </c>
      <c r="AJ120" s="90" t="s">
        <v>64</v>
      </c>
      <c r="AK120" s="108" t="s">
        <v>45</v>
      </c>
      <c r="AL120" s="165" t="s">
        <v>45</v>
      </c>
      <c r="AM120" s="190" t="s">
        <v>45</v>
      </c>
      <c r="AN120" s="190" t="s">
        <v>64</v>
      </c>
      <c r="AO120" s="190" t="s">
        <v>45</v>
      </c>
      <c r="AP120" s="190" t="s">
        <v>45</v>
      </c>
      <c r="AQ120" s="190" t="s">
        <v>45</v>
      </c>
      <c r="AR120" s="190" t="s">
        <v>45</v>
      </c>
      <c r="AS120" s="190" t="s">
        <v>45</v>
      </c>
      <c r="AT120" s="190" t="s">
        <v>45</v>
      </c>
      <c r="AU120" s="121" t="s">
        <v>45</v>
      </c>
      <c r="AV120" s="190" t="s">
        <v>45</v>
      </c>
      <c r="AW120" s="90" t="s">
        <v>45</v>
      </c>
      <c r="AX120" s="190" t="s">
        <v>45</v>
      </c>
      <c r="AY120" s="121" t="s">
        <v>45</v>
      </c>
      <c r="AZ120" s="121" t="s">
        <v>45</v>
      </c>
      <c r="BA120" s="90" t="s">
        <v>64</v>
      </c>
      <c r="BB120" s="108" t="s">
        <v>45</v>
      </c>
      <c r="BC120" s="165" t="s">
        <v>45</v>
      </c>
      <c r="BD120" s="190" t="s">
        <v>45</v>
      </c>
      <c r="BE120" s="190" t="s">
        <v>64</v>
      </c>
      <c r="BF120" s="190" t="s">
        <v>45</v>
      </c>
      <c r="BG120" s="190" t="s">
        <v>45</v>
      </c>
      <c r="BH120" s="190" t="s">
        <v>45</v>
      </c>
      <c r="BI120" s="190" t="s">
        <v>45</v>
      </c>
      <c r="BJ120" s="190" t="s">
        <v>45</v>
      </c>
      <c r="BK120" s="190" t="s">
        <v>45</v>
      </c>
      <c r="BL120" s="121" t="s">
        <v>45</v>
      </c>
      <c r="BM120" s="190" t="s">
        <v>45</v>
      </c>
      <c r="BN120" s="90" t="s">
        <v>45</v>
      </c>
      <c r="BO120" s="190" t="s">
        <v>45</v>
      </c>
      <c r="BP120" s="121" t="s">
        <v>45</v>
      </c>
      <c r="BQ120" s="121" t="s">
        <v>45</v>
      </c>
      <c r="BR120" s="90" t="s">
        <v>64</v>
      </c>
    </row>
    <row r="121" spans="1:70" ht="18.75">
      <c r="A121" s="229" t="s">
        <v>84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230"/>
    </row>
    <row r="122" spans="1:70" ht="12.75">
      <c r="A122" s="231" t="s">
        <v>85</v>
      </c>
      <c r="B122" s="16" t="s">
        <v>8</v>
      </c>
      <c r="C122" s="108" t="s">
        <v>48</v>
      </c>
      <c r="D122" s="165"/>
      <c r="E122" s="190">
        <v>0.25</v>
      </c>
      <c r="F122" s="190" t="s">
        <v>55</v>
      </c>
      <c r="G122" s="190"/>
      <c r="H122" s="190">
        <v>0.07</v>
      </c>
      <c r="I122" s="190"/>
      <c r="J122" s="190" t="s">
        <v>16</v>
      </c>
      <c r="K122" s="190"/>
      <c r="L122" s="190" t="s">
        <v>55</v>
      </c>
      <c r="M122" s="121"/>
      <c r="N122" s="121" t="s">
        <v>55</v>
      </c>
      <c r="O122" s="90"/>
      <c r="P122" s="314" t="s">
        <v>55</v>
      </c>
      <c r="Q122" s="121"/>
      <c r="R122" s="121">
        <v>0.12</v>
      </c>
      <c r="S122" s="90">
        <v>0.13</v>
      </c>
      <c r="T122" s="108" t="s">
        <v>48</v>
      </c>
      <c r="U122" s="165"/>
      <c r="V122" s="190">
        <v>0.1</v>
      </c>
      <c r="W122" s="190" t="s">
        <v>55</v>
      </c>
      <c r="X122" s="190"/>
      <c r="Y122" s="190">
        <v>0.25</v>
      </c>
      <c r="Z122" s="190"/>
      <c r="AA122" s="190" t="s">
        <v>16</v>
      </c>
      <c r="AB122" s="190"/>
      <c r="AC122" s="190">
        <v>0.12</v>
      </c>
      <c r="AD122" s="121"/>
      <c r="AE122" s="190">
        <v>0.1</v>
      </c>
      <c r="AF122" s="90"/>
      <c r="AG122" s="190" t="s">
        <v>55</v>
      </c>
      <c r="AH122" s="121"/>
      <c r="AI122" s="121" t="s">
        <v>55</v>
      </c>
      <c r="AJ122" s="90">
        <v>0.14</v>
      </c>
      <c r="AK122" s="108">
        <v>0.12</v>
      </c>
      <c r="AL122" s="165"/>
      <c r="AM122" s="190">
        <v>0.06</v>
      </c>
      <c r="AN122" s="190" t="s">
        <v>55</v>
      </c>
      <c r="AO122" s="190"/>
      <c r="AP122" s="190">
        <v>0.06</v>
      </c>
      <c r="AQ122" s="190"/>
      <c r="AR122" s="190" t="s">
        <v>16</v>
      </c>
      <c r="AS122" s="190"/>
      <c r="AT122" s="190" t="s">
        <v>55</v>
      </c>
      <c r="AU122" s="121"/>
      <c r="AV122" s="190" t="s">
        <v>55</v>
      </c>
      <c r="AW122" s="90"/>
      <c r="AX122" s="190" t="s">
        <v>55</v>
      </c>
      <c r="AY122" s="121"/>
      <c r="AZ122" s="121" t="s">
        <v>55</v>
      </c>
      <c r="BA122" s="90">
        <v>0.06</v>
      </c>
      <c r="BB122" s="108" t="s">
        <v>48</v>
      </c>
      <c r="BC122" s="165"/>
      <c r="BD122" s="190">
        <v>0.06</v>
      </c>
      <c r="BE122" s="190" t="s">
        <v>55</v>
      </c>
      <c r="BF122" s="190"/>
      <c r="BG122" s="190">
        <v>0.12</v>
      </c>
      <c r="BH122" s="190"/>
      <c r="BI122" s="190" t="s">
        <v>16</v>
      </c>
      <c r="BJ122" s="190"/>
      <c r="BK122" s="190" t="s">
        <v>55</v>
      </c>
      <c r="BL122" s="121"/>
      <c r="BM122" s="190" t="s">
        <v>55</v>
      </c>
      <c r="BN122" s="90"/>
      <c r="BO122" s="190" t="s">
        <v>55</v>
      </c>
      <c r="BP122" s="121"/>
      <c r="BQ122" s="121" t="s">
        <v>55</v>
      </c>
      <c r="BR122" s="90">
        <v>0.05</v>
      </c>
    </row>
    <row r="123" spans="1:70" ht="18.75">
      <c r="A123" s="229" t="s">
        <v>87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230"/>
    </row>
    <row r="124" spans="1:70" ht="12.75">
      <c r="A124" s="233" t="s">
        <v>88</v>
      </c>
      <c r="B124" s="129"/>
      <c r="C124" s="108">
        <v>0</v>
      </c>
      <c r="D124" s="165"/>
      <c r="E124" s="190"/>
      <c r="F124" s="190" t="s">
        <v>10</v>
      </c>
      <c r="G124" s="190"/>
      <c r="H124" s="190">
        <v>0</v>
      </c>
      <c r="I124" s="190"/>
      <c r="J124" s="166">
        <v>1</v>
      </c>
      <c r="K124" s="190"/>
      <c r="L124" s="166">
        <v>24</v>
      </c>
      <c r="M124" s="121"/>
      <c r="N124" s="121" t="s">
        <v>120</v>
      </c>
      <c r="O124" s="90"/>
      <c r="P124" s="314"/>
      <c r="Q124" s="113">
        <v>56</v>
      </c>
      <c r="R124" s="121" t="s">
        <v>204</v>
      </c>
      <c r="S124" s="102">
        <v>11000</v>
      </c>
      <c r="T124" s="108">
        <v>0</v>
      </c>
      <c r="U124" s="165"/>
      <c r="V124" s="190"/>
      <c r="W124" s="190" t="s">
        <v>10</v>
      </c>
      <c r="X124" s="190"/>
      <c r="Y124" s="190">
        <v>0</v>
      </c>
      <c r="Z124" s="190"/>
      <c r="AA124" s="190" t="s">
        <v>120</v>
      </c>
      <c r="AB124" s="190"/>
      <c r="AC124" s="190" t="s">
        <v>204</v>
      </c>
      <c r="AD124" s="121"/>
      <c r="AE124" s="190" t="s">
        <v>204</v>
      </c>
      <c r="AF124" s="90"/>
      <c r="AG124" s="190"/>
      <c r="AH124" s="121" t="s">
        <v>204</v>
      </c>
      <c r="AI124" s="121" t="s">
        <v>204</v>
      </c>
      <c r="AJ124" s="90" t="s">
        <v>10</v>
      </c>
      <c r="AK124" s="108">
        <v>0</v>
      </c>
      <c r="AL124" s="165"/>
      <c r="AM124" s="190"/>
      <c r="AN124" s="190" t="s">
        <v>10</v>
      </c>
      <c r="AO124" s="190"/>
      <c r="AP124" s="166">
        <v>1</v>
      </c>
      <c r="AQ124" s="190"/>
      <c r="AR124" s="190" t="s">
        <v>204</v>
      </c>
      <c r="AS124" s="190"/>
      <c r="AT124" s="190" t="s">
        <v>204</v>
      </c>
      <c r="AU124" s="121"/>
      <c r="AV124" s="190" t="s">
        <v>120</v>
      </c>
      <c r="AW124" s="90"/>
      <c r="AX124" s="190"/>
      <c r="AY124" s="121" t="s">
        <v>120</v>
      </c>
      <c r="AZ124" s="121" t="s">
        <v>204</v>
      </c>
      <c r="BA124" s="90" t="s">
        <v>10</v>
      </c>
      <c r="BB124" s="108">
        <v>0</v>
      </c>
      <c r="BC124" s="165"/>
      <c r="BD124" s="190"/>
      <c r="BE124" s="190" t="s">
        <v>10</v>
      </c>
      <c r="BF124" s="190"/>
      <c r="BG124" s="190">
        <v>0</v>
      </c>
      <c r="BH124" s="190"/>
      <c r="BI124" s="190" t="s">
        <v>120</v>
      </c>
      <c r="BJ124" s="190"/>
      <c r="BK124" s="190" t="s">
        <v>204</v>
      </c>
      <c r="BL124" s="121"/>
      <c r="BM124" s="190">
        <v>1</v>
      </c>
      <c r="BN124" s="90"/>
      <c r="BO124" s="190"/>
      <c r="BP124" s="121" t="s">
        <v>204</v>
      </c>
      <c r="BQ124" s="121" t="s">
        <v>204</v>
      </c>
      <c r="BR124" s="90" t="s">
        <v>10</v>
      </c>
    </row>
    <row r="125" spans="1:70" ht="12.75">
      <c r="A125" s="233" t="s">
        <v>90</v>
      </c>
      <c r="B125" s="129"/>
      <c r="C125" s="108" t="s">
        <v>10</v>
      </c>
      <c r="D125" s="165"/>
      <c r="E125" s="190" t="s">
        <v>10</v>
      </c>
      <c r="F125" s="190" t="s">
        <v>10</v>
      </c>
      <c r="G125" s="190"/>
      <c r="H125" s="190" t="s">
        <v>10</v>
      </c>
      <c r="I125" s="190"/>
      <c r="J125" s="166">
        <v>1</v>
      </c>
      <c r="K125" s="190"/>
      <c r="L125" s="166">
        <v>13</v>
      </c>
      <c r="M125" s="121"/>
      <c r="N125" s="121" t="s">
        <v>120</v>
      </c>
      <c r="O125" s="90"/>
      <c r="P125" s="314"/>
      <c r="Q125" s="121" t="s">
        <v>204</v>
      </c>
      <c r="R125" s="121" t="s">
        <v>204</v>
      </c>
      <c r="S125" s="102">
        <v>110</v>
      </c>
      <c r="T125" s="108" t="s">
        <v>10</v>
      </c>
      <c r="U125" s="165"/>
      <c r="V125" s="190" t="s">
        <v>10</v>
      </c>
      <c r="W125" s="190" t="s">
        <v>10</v>
      </c>
      <c r="X125" s="190"/>
      <c r="Y125" s="190" t="s">
        <v>10</v>
      </c>
      <c r="Z125" s="190"/>
      <c r="AA125" s="190" t="s">
        <v>120</v>
      </c>
      <c r="AB125" s="190"/>
      <c r="AC125" s="190" t="s">
        <v>204</v>
      </c>
      <c r="AD125" s="121"/>
      <c r="AE125" s="190" t="s">
        <v>204</v>
      </c>
      <c r="AF125" s="90"/>
      <c r="AG125" s="190"/>
      <c r="AH125" s="121" t="s">
        <v>204</v>
      </c>
      <c r="AI125" s="121" t="s">
        <v>204</v>
      </c>
      <c r="AJ125" s="90" t="s">
        <v>10</v>
      </c>
      <c r="AK125" s="108" t="s">
        <v>10</v>
      </c>
      <c r="AL125" s="165"/>
      <c r="AM125" s="190" t="s">
        <v>10</v>
      </c>
      <c r="AN125" s="190" t="s">
        <v>10</v>
      </c>
      <c r="AO125" s="190"/>
      <c r="AP125" s="190" t="s">
        <v>10</v>
      </c>
      <c r="AQ125" s="190"/>
      <c r="AR125" s="190" t="s">
        <v>204</v>
      </c>
      <c r="AS125" s="190"/>
      <c r="AT125" s="190" t="s">
        <v>204</v>
      </c>
      <c r="AU125" s="121"/>
      <c r="AV125" s="190" t="s">
        <v>120</v>
      </c>
      <c r="AW125" s="90"/>
      <c r="AX125" s="190"/>
      <c r="AY125" s="121" t="s">
        <v>120</v>
      </c>
      <c r="AZ125" s="121" t="s">
        <v>204</v>
      </c>
      <c r="BA125" s="90" t="s">
        <v>10</v>
      </c>
      <c r="BB125" s="108" t="s">
        <v>10</v>
      </c>
      <c r="BC125" s="165"/>
      <c r="BD125" s="190" t="s">
        <v>10</v>
      </c>
      <c r="BE125" s="190" t="s">
        <v>10</v>
      </c>
      <c r="BF125" s="190"/>
      <c r="BG125" s="190" t="s">
        <v>10</v>
      </c>
      <c r="BH125" s="190"/>
      <c r="BI125" s="190" t="s">
        <v>120</v>
      </c>
      <c r="BJ125" s="190"/>
      <c r="BK125" s="190" t="s">
        <v>120</v>
      </c>
      <c r="BL125" s="121"/>
      <c r="BM125" s="190" t="s">
        <v>120</v>
      </c>
      <c r="BN125" s="90"/>
      <c r="BO125" s="190"/>
      <c r="BP125" s="121" t="s">
        <v>204</v>
      </c>
      <c r="BQ125" s="121" t="s">
        <v>204</v>
      </c>
      <c r="BR125" s="90" t="s">
        <v>10</v>
      </c>
    </row>
    <row r="126" spans="1:70" ht="12.75">
      <c r="A126" s="233" t="s">
        <v>91</v>
      </c>
      <c r="B126" s="129"/>
      <c r="C126" s="108" t="s">
        <v>10</v>
      </c>
      <c r="D126" s="165"/>
      <c r="E126" s="190" t="s">
        <v>10</v>
      </c>
      <c r="F126" s="190" t="s">
        <v>11</v>
      </c>
      <c r="G126" s="190"/>
      <c r="H126" s="190" t="s">
        <v>10</v>
      </c>
      <c r="I126" s="190"/>
      <c r="J126" s="190"/>
      <c r="K126" s="190"/>
      <c r="L126" s="190"/>
      <c r="M126" s="121"/>
      <c r="N126" s="121" t="s">
        <v>120</v>
      </c>
      <c r="O126" s="90"/>
      <c r="P126" s="314"/>
      <c r="Q126" s="121" t="s">
        <v>204</v>
      </c>
      <c r="R126" s="112">
        <v>7</v>
      </c>
      <c r="S126" s="90" t="s">
        <v>11</v>
      </c>
      <c r="T126" s="108" t="s">
        <v>10</v>
      </c>
      <c r="U126" s="165"/>
      <c r="V126" s="190" t="s">
        <v>10</v>
      </c>
      <c r="W126" s="190" t="s">
        <v>11</v>
      </c>
      <c r="X126" s="190"/>
      <c r="Y126" s="190" t="s">
        <v>10</v>
      </c>
      <c r="Z126" s="190"/>
      <c r="AA126" s="190"/>
      <c r="AB126" s="190"/>
      <c r="AC126" s="190"/>
      <c r="AD126" s="121"/>
      <c r="AE126" s="190" t="s">
        <v>120</v>
      </c>
      <c r="AF126" s="90"/>
      <c r="AG126" s="190"/>
      <c r="AH126" s="121" t="s">
        <v>120</v>
      </c>
      <c r="AI126" s="121" t="s">
        <v>204</v>
      </c>
      <c r="AJ126" s="90" t="s">
        <v>11</v>
      </c>
      <c r="AK126" s="108" t="s">
        <v>10</v>
      </c>
      <c r="AL126" s="165"/>
      <c r="AM126" s="190" t="s">
        <v>10</v>
      </c>
      <c r="AN126" s="190" t="s">
        <v>11</v>
      </c>
      <c r="AO126" s="190"/>
      <c r="AP126" s="190" t="s">
        <v>10</v>
      </c>
      <c r="AQ126" s="190"/>
      <c r="AR126" s="190"/>
      <c r="AS126" s="190"/>
      <c r="AT126" s="190"/>
      <c r="AU126" s="121"/>
      <c r="AV126" s="190" t="s">
        <v>120</v>
      </c>
      <c r="AW126" s="90"/>
      <c r="AX126" s="190"/>
      <c r="AY126" s="121" t="s">
        <v>120</v>
      </c>
      <c r="AZ126" s="121" t="s">
        <v>204</v>
      </c>
      <c r="BA126" s="90" t="s">
        <v>11</v>
      </c>
      <c r="BB126" s="108" t="s">
        <v>10</v>
      </c>
      <c r="BC126" s="165"/>
      <c r="BD126" s="190" t="s">
        <v>10</v>
      </c>
      <c r="BE126" s="190" t="s">
        <v>11</v>
      </c>
      <c r="BF126" s="190"/>
      <c r="BG126" s="190" t="s">
        <v>10</v>
      </c>
      <c r="BH126" s="190"/>
      <c r="BI126" s="190"/>
      <c r="BJ126" s="190"/>
      <c r="BK126" s="190"/>
      <c r="BL126" s="121"/>
      <c r="BM126" s="190" t="s">
        <v>120</v>
      </c>
      <c r="BN126" s="90"/>
      <c r="BO126" s="190"/>
      <c r="BP126" s="113">
        <v>3</v>
      </c>
      <c r="BQ126" s="121" t="s">
        <v>120</v>
      </c>
      <c r="BR126" s="90" t="s">
        <v>11</v>
      </c>
    </row>
    <row r="127" spans="1:70" ht="12.75">
      <c r="A127" s="233" t="s">
        <v>92</v>
      </c>
      <c r="B127" s="129"/>
      <c r="C127" s="108" t="s">
        <v>93</v>
      </c>
      <c r="D127" s="165"/>
      <c r="E127" s="190" t="s">
        <v>93</v>
      </c>
      <c r="F127" s="190" t="s">
        <v>93</v>
      </c>
      <c r="G127" s="190"/>
      <c r="H127" s="190" t="s">
        <v>93</v>
      </c>
      <c r="I127" s="190"/>
      <c r="J127" s="190" t="s">
        <v>93</v>
      </c>
      <c r="K127" s="190"/>
      <c r="L127" s="190" t="s">
        <v>93</v>
      </c>
      <c r="M127" s="121"/>
      <c r="N127" s="121" t="s">
        <v>93</v>
      </c>
      <c r="O127" s="90"/>
      <c r="P127" s="314"/>
      <c r="Q127" s="355" t="s">
        <v>108</v>
      </c>
      <c r="R127" s="121" t="s">
        <v>93</v>
      </c>
      <c r="S127" s="90" t="s">
        <v>93</v>
      </c>
      <c r="T127" s="108" t="s">
        <v>93</v>
      </c>
      <c r="U127" s="165"/>
      <c r="V127" s="190" t="s">
        <v>93</v>
      </c>
      <c r="W127" s="190" t="s">
        <v>93</v>
      </c>
      <c r="X127" s="190"/>
      <c r="Y127" s="190" t="s">
        <v>93</v>
      </c>
      <c r="Z127" s="190"/>
      <c r="AA127" s="190" t="s">
        <v>93</v>
      </c>
      <c r="AB127" s="190"/>
      <c r="AC127" s="190" t="s">
        <v>93</v>
      </c>
      <c r="AD127" s="121"/>
      <c r="AE127" s="190" t="s">
        <v>93</v>
      </c>
      <c r="AF127" s="90"/>
      <c r="AG127" s="190"/>
      <c r="AH127" s="355" t="s">
        <v>108</v>
      </c>
      <c r="AI127" s="121" t="s">
        <v>93</v>
      </c>
      <c r="AJ127" s="90" t="s">
        <v>93</v>
      </c>
      <c r="AK127" s="108" t="s">
        <v>93</v>
      </c>
      <c r="AL127" s="165"/>
      <c r="AM127" s="190" t="s">
        <v>93</v>
      </c>
      <c r="AN127" s="190" t="s">
        <v>93</v>
      </c>
      <c r="AO127" s="190"/>
      <c r="AP127" s="190" t="s">
        <v>93</v>
      </c>
      <c r="AQ127" s="190"/>
      <c r="AR127" s="190" t="s">
        <v>93</v>
      </c>
      <c r="AS127" s="190"/>
      <c r="AT127" s="190" t="s">
        <v>93</v>
      </c>
      <c r="AU127" s="121"/>
      <c r="AV127" s="190" t="s">
        <v>93</v>
      </c>
      <c r="AW127" s="90"/>
      <c r="AX127" s="190"/>
      <c r="AY127" s="121" t="s">
        <v>93</v>
      </c>
      <c r="AZ127" s="121" t="s">
        <v>93</v>
      </c>
      <c r="BA127" s="90" t="s">
        <v>93</v>
      </c>
      <c r="BB127" s="108" t="s">
        <v>93</v>
      </c>
      <c r="BC127" s="165"/>
      <c r="BD127" s="190" t="s">
        <v>93</v>
      </c>
      <c r="BE127" s="190" t="s">
        <v>93</v>
      </c>
      <c r="BF127" s="190"/>
      <c r="BG127" s="190" t="s">
        <v>93</v>
      </c>
      <c r="BH127" s="190"/>
      <c r="BI127" s="190" t="s">
        <v>93</v>
      </c>
      <c r="BJ127" s="190"/>
      <c r="BK127" s="190" t="s">
        <v>93</v>
      </c>
      <c r="BL127" s="121"/>
      <c r="BM127" s="190" t="s">
        <v>93</v>
      </c>
      <c r="BN127" s="90"/>
      <c r="BO127" s="190"/>
      <c r="BP127" s="121" t="s">
        <v>93</v>
      </c>
      <c r="BQ127" s="121" t="s">
        <v>93</v>
      </c>
      <c r="BR127" s="90" t="s">
        <v>93</v>
      </c>
    </row>
    <row r="128" spans="1:70" ht="18.75">
      <c r="A128" s="229" t="s">
        <v>94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230"/>
    </row>
    <row r="129" spans="1:70" ht="12.75">
      <c r="A129" s="359" t="s">
        <v>233</v>
      </c>
      <c r="B129" s="19" t="s">
        <v>96</v>
      </c>
      <c r="C129" s="108" t="s">
        <v>177</v>
      </c>
      <c r="D129" s="165">
        <v>14</v>
      </c>
      <c r="E129" s="190" t="s">
        <v>185</v>
      </c>
      <c r="F129" s="190">
        <v>20</v>
      </c>
      <c r="G129" s="190">
        <v>49</v>
      </c>
      <c r="H129" s="190">
        <v>17</v>
      </c>
      <c r="I129" s="190">
        <v>23</v>
      </c>
      <c r="J129" s="190">
        <v>50</v>
      </c>
      <c r="K129" s="190" t="s">
        <v>97</v>
      </c>
      <c r="L129" s="190">
        <v>40</v>
      </c>
      <c r="M129" s="121">
        <v>40</v>
      </c>
      <c r="N129" s="121">
        <v>30</v>
      </c>
      <c r="O129" s="90" t="s">
        <v>123</v>
      </c>
      <c r="P129" s="314">
        <v>10</v>
      </c>
      <c r="Q129" s="121">
        <v>30</v>
      </c>
      <c r="R129" s="121">
        <v>40</v>
      </c>
      <c r="S129" s="90" t="s">
        <v>116</v>
      </c>
      <c r="T129" s="108">
        <v>49</v>
      </c>
      <c r="U129" s="165">
        <v>35</v>
      </c>
      <c r="V129" s="190">
        <v>130</v>
      </c>
      <c r="W129" s="190" t="s">
        <v>177</v>
      </c>
      <c r="X129" s="190">
        <v>40</v>
      </c>
      <c r="Y129" s="190">
        <v>12</v>
      </c>
      <c r="Z129" s="190" t="s">
        <v>97</v>
      </c>
      <c r="AA129" s="190">
        <v>50</v>
      </c>
      <c r="AB129" s="190">
        <v>240</v>
      </c>
      <c r="AC129" s="190">
        <v>140</v>
      </c>
      <c r="AD129" s="121">
        <v>20</v>
      </c>
      <c r="AE129" s="190">
        <v>340</v>
      </c>
      <c r="AF129" s="90">
        <v>380</v>
      </c>
      <c r="AG129" s="190">
        <v>500</v>
      </c>
      <c r="AH129" s="121">
        <v>150</v>
      </c>
      <c r="AI129" s="121">
        <v>390</v>
      </c>
      <c r="AJ129" s="90">
        <v>150</v>
      </c>
      <c r="AK129" s="108">
        <v>87</v>
      </c>
      <c r="AL129" s="165">
        <v>83</v>
      </c>
      <c r="AM129" s="190">
        <v>67</v>
      </c>
      <c r="AN129" s="190">
        <v>30</v>
      </c>
      <c r="AO129" s="190">
        <v>22</v>
      </c>
      <c r="AP129" s="190">
        <v>170</v>
      </c>
      <c r="AQ129" s="190">
        <v>470</v>
      </c>
      <c r="AR129" s="190">
        <v>290</v>
      </c>
      <c r="AS129" s="190">
        <v>20</v>
      </c>
      <c r="AT129" s="190">
        <v>410</v>
      </c>
      <c r="AU129" s="121">
        <v>580</v>
      </c>
      <c r="AV129" s="190">
        <v>250</v>
      </c>
      <c r="AW129" s="90">
        <v>80</v>
      </c>
      <c r="AX129" s="190">
        <v>280</v>
      </c>
      <c r="AY129" s="121">
        <v>20</v>
      </c>
      <c r="AZ129" s="121">
        <v>710</v>
      </c>
      <c r="BA129" s="90">
        <v>700</v>
      </c>
      <c r="BB129" s="108" t="s">
        <v>177</v>
      </c>
      <c r="BC129" s="165">
        <v>14</v>
      </c>
      <c r="BD129" s="190" t="s">
        <v>97</v>
      </c>
      <c r="BE129" s="190">
        <v>10</v>
      </c>
      <c r="BF129" s="190" t="s">
        <v>97</v>
      </c>
      <c r="BG129" s="190" t="s">
        <v>177</v>
      </c>
      <c r="BH129" s="190" t="s">
        <v>97</v>
      </c>
      <c r="BI129" s="190">
        <v>40</v>
      </c>
      <c r="BJ129" s="190">
        <v>20</v>
      </c>
      <c r="BK129" s="190" t="s">
        <v>97</v>
      </c>
      <c r="BL129" s="121">
        <v>20</v>
      </c>
      <c r="BM129" s="190" t="s">
        <v>97</v>
      </c>
      <c r="BN129" s="90" t="s">
        <v>177</v>
      </c>
      <c r="BO129" s="190">
        <v>10</v>
      </c>
      <c r="BP129" s="121">
        <v>30</v>
      </c>
      <c r="BQ129" s="121">
        <v>20</v>
      </c>
      <c r="BR129" s="90" t="s">
        <v>97</v>
      </c>
    </row>
    <row r="130" spans="1:70" ht="12.75">
      <c r="A130" s="360" t="s">
        <v>234</v>
      </c>
      <c r="B130" s="129"/>
      <c r="C130" s="108">
        <v>0.11</v>
      </c>
      <c r="D130" s="165" t="s">
        <v>48</v>
      </c>
      <c r="E130" s="190" t="s">
        <v>48</v>
      </c>
      <c r="F130" s="190" t="s">
        <v>48</v>
      </c>
      <c r="G130" s="190" t="s">
        <v>55</v>
      </c>
      <c r="H130" s="190" t="s">
        <v>48</v>
      </c>
      <c r="I130" s="190" t="s">
        <v>48</v>
      </c>
      <c r="J130" s="190" t="s">
        <v>61</v>
      </c>
      <c r="K130" s="190" t="s">
        <v>61</v>
      </c>
      <c r="L130" s="190" t="s">
        <v>61</v>
      </c>
      <c r="M130" s="121" t="s">
        <v>61</v>
      </c>
      <c r="N130" s="121" t="s">
        <v>61</v>
      </c>
      <c r="O130" s="90" t="s">
        <v>61</v>
      </c>
      <c r="P130" s="314" t="s">
        <v>61</v>
      </c>
      <c r="Q130" s="121" t="s">
        <v>61</v>
      </c>
      <c r="R130" s="121" t="s">
        <v>61</v>
      </c>
      <c r="S130" s="90" t="s">
        <v>48</v>
      </c>
      <c r="T130" s="108">
        <v>0.12</v>
      </c>
      <c r="U130" s="165">
        <v>0.08</v>
      </c>
      <c r="V130" s="190">
        <v>0.07</v>
      </c>
      <c r="W130" s="190" t="s">
        <v>48</v>
      </c>
      <c r="X130" s="190" t="s">
        <v>55</v>
      </c>
      <c r="Y130" s="190" t="s">
        <v>48</v>
      </c>
      <c r="Z130" s="190" t="s">
        <v>48</v>
      </c>
      <c r="AA130" s="190" t="s">
        <v>61</v>
      </c>
      <c r="AB130" s="190">
        <v>0.04</v>
      </c>
      <c r="AC130" s="190" t="s">
        <v>61</v>
      </c>
      <c r="AD130" s="121" t="s">
        <v>61</v>
      </c>
      <c r="AE130" s="190" t="s">
        <v>61</v>
      </c>
      <c r="AF130" s="90" t="s">
        <v>61</v>
      </c>
      <c r="AG130" s="190" t="s">
        <v>61</v>
      </c>
      <c r="AH130" s="121" t="s">
        <v>61</v>
      </c>
      <c r="AI130" s="121" t="s">
        <v>61</v>
      </c>
      <c r="AJ130" s="90" t="s">
        <v>48</v>
      </c>
      <c r="AK130" s="108">
        <v>0.14</v>
      </c>
      <c r="AL130" s="165" t="s">
        <v>48</v>
      </c>
      <c r="AM130" s="190" t="s">
        <v>48</v>
      </c>
      <c r="AN130" s="190" t="s">
        <v>48</v>
      </c>
      <c r="AO130" s="190" t="s">
        <v>48</v>
      </c>
      <c r="AP130" s="190" t="s">
        <v>48</v>
      </c>
      <c r="AQ130" s="190" t="s">
        <v>48</v>
      </c>
      <c r="AR130" s="190">
        <v>0.04</v>
      </c>
      <c r="AS130" s="190" t="s">
        <v>61</v>
      </c>
      <c r="AT130" s="190" t="s">
        <v>61</v>
      </c>
      <c r="AU130" s="121" t="s">
        <v>61</v>
      </c>
      <c r="AV130" s="190" t="s">
        <v>61</v>
      </c>
      <c r="AW130" s="90" t="s">
        <v>61</v>
      </c>
      <c r="AX130" s="190" t="s">
        <v>61</v>
      </c>
      <c r="AY130" s="121" t="s">
        <v>61</v>
      </c>
      <c r="AZ130" s="121">
        <v>0.04</v>
      </c>
      <c r="BA130" s="90" t="s">
        <v>48</v>
      </c>
      <c r="BB130" s="108">
        <v>0.25</v>
      </c>
      <c r="BC130" s="165" t="s">
        <v>48</v>
      </c>
      <c r="BD130" s="190" t="s">
        <v>48</v>
      </c>
      <c r="BE130" s="190" t="s">
        <v>48</v>
      </c>
      <c r="BF130" s="190"/>
      <c r="BG130" s="190" t="s">
        <v>48</v>
      </c>
      <c r="BH130" s="190" t="s">
        <v>48</v>
      </c>
      <c r="BI130" s="190" t="s">
        <v>61</v>
      </c>
      <c r="BJ130" s="190" t="s">
        <v>61</v>
      </c>
      <c r="BK130" s="190" t="s">
        <v>61</v>
      </c>
      <c r="BL130" s="121" t="s">
        <v>61</v>
      </c>
      <c r="BM130" s="190" t="s">
        <v>61</v>
      </c>
      <c r="BN130" s="90" t="s">
        <v>61</v>
      </c>
      <c r="BO130" s="190" t="s">
        <v>61</v>
      </c>
      <c r="BP130" s="121" t="s">
        <v>61</v>
      </c>
      <c r="BQ130" s="121" t="s">
        <v>61</v>
      </c>
      <c r="BR130" s="90" t="s">
        <v>48</v>
      </c>
    </row>
    <row r="131" spans="1:70" ht="12.75">
      <c r="A131" s="235" t="s">
        <v>99</v>
      </c>
      <c r="B131" s="19" t="s">
        <v>96</v>
      </c>
      <c r="C131" s="108" t="s">
        <v>97</v>
      </c>
      <c r="D131" s="165" t="s">
        <v>97</v>
      </c>
      <c r="E131" s="190" t="s">
        <v>97</v>
      </c>
      <c r="F131" s="190" t="s">
        <v>97</v>
      </c>
      <c r="G131" s="190" t="s">
        <v>97</v>
      </c>
      <c r="H131" s="190" t="s">
        <v>97</v>
      </c>
      <c r="I131" s="190" t="s">
        <v>97</v>
      </c>
      <c r="J131" s="190" t="s">
        <v>97</v>
      </c>
      <c r="K131" s="190" t="s">
        <v>97</v>
      </c>
      <c r="L131" s="190" t="s">
        <v>97</v>
      </c>
      <c r="M131" s="121" t="s">
        <v>97</v>
      </c>
      <c r="N131" s="121" t="s">
        <v>97</v>
      </c>
      <c r="O131" s="90" t="s">
        <v>97</v>
      </c>
      <c r="P131" s="314" t="s">
        <v>97</v>
      </c>
      <c r="Q131" s="121" t="s">
        <v>97</v>
      </c>
      <c r="R131" s="121" t="s">
        <v>97</v>
      </c>
      <c r="S131" s="90" t="s">
        <v>97</v>
      </c>
      <c r="T131" s="108" t="s">
        <v>97</v>
      </c>
      <c r="U131" s="165" t="s">
        <v>97</v>
      </c>
      <c r="V131" s="190" t="s">
        <v>97</v>
      </c>
      <c r="W131" s="190" t="s">
        <v>97</v>
      </c>
      <c r="X131" s="190" t="s">
        <v>97</v>
      </c>
      <c r="Y131" s="190" t="s">
        <v>97</v>
      </c>
      <c r="Z131" s="190" t="s">
        <v>97</v>
      </c>
      <c r="AA131" s="190" t="s">
        <v>97</v>
      </c>
      <c r="AB131" s="190" t="s">
        <v>97</v>
      </c>
      <c r="AC131" s="190" t="s">
        <v>97</v>
      </c>
      <c r="AD131" s="121" t="s">
        <v>97</v>
      </c>
      <c r="AE131" s="190" t="s">
        <v>97</v>
      </c>
      <c r="AF131" s="90" t="s">
        <v>97</v>
      </c>
      <c r="AG131" s="190" t="s">
        <v>97</v>
      </c>
      <c r="AH131" s="121" t="s">
        <v>97</v>
      </c>
      <c r="AI131" s="121" t="s">
        <v>97</v>
      </c>
      <c r="AJ131" s="90" t="s">
        <v>97</v>
      </c>
      <c r="AK131" s="108" t="s">
        <v>97</v>
      </c>
      <c r="AL131" s="165" t="s">
        <v>97</v>
      </c>
      <c r="AM131" s="190" t="s">
        <v>97</v>
      </c>
      <c r="AN131" s="190" t="s">
        <v>97</v>
      </c>
      <c r="AO131" s="190">
        <v>20</v>
      </c>
      <c r="AP131" s="190" t="s">
        <v>97</v>
      </c>
      <c r="AQ131" s="190" t="s">
        <v>97</v>
      </c>
      <c r="AR131" s="190" t="s">
        <v>97</v>
      </c>
      <c r="AS131" s="190" t="s">
        <v>97</v>
      </c>
      <c r="AT131" s="190" t="s">
        <v>97</v>
      </c>
      <c r="AU131" s="121" t="s">
        <v>97</v>
      </c>
      <c r="AV131" s="190" t="s">
        <v>97</v>
      </c>
      <c r="AW131" s="90" t="s">
        <v>97</v>
      </c>
      <c r="AX131" s="190" t="s">
        <v>97</v>
      </c>
      <c r="AY131" s="121" t="s">
        <v>97</v>
      </c>
      <c r="AZ131" s="121" t="s">
        <v>97</v>
      </c>
      <c r="BA131" s="90" t="s">
        <v>97</v>
      </c>
      <c r="BB131" s="108" t="s">
        <v>97</v>
      </c>
      <c r="BC131" s="165" t="s">
        <v>97</v>
      </c>
      <c r="BD131" s="190" t="s">
        <v>97</v>
      </c>
      <c r="BE131" s="190" t="s">
        <v>97</v>
      </c>
      <c r="BF131" s="190" t="s">
        <v>97</v>
      </c>
      <c r="BG131" s="190" t="s">
        <v>97</v>
      </c>
      <c r="BH131" s="190" t="s">
        <v>97</v>
      </c>
      <c r="BI131" s="190" t="s">
        <v>97</v>
      </c>
      <c r="BJ131" s="190" t="s">
        <v>97</v>
      </c>
      <c r="BK131" s="190" t="s">
        <v>97</v>
      </c>
      <c r="BL131" s="121" t="s">
        <v>97</v>
      </c>
      <c r="BM131" s="190" t="s">
        <v>97</v>
      </c>
      <c r="BN131" s="90" t="s">
        <v>97</v>
      </c>
      <c r="BO131" s="190" t="s">
        <v>97</v>
      </c>
      <c r="BP131" s="121" t="s">
        <v>97</v>
      </c>
      <c r="BQ131" s="121" t="s">
        <v>97</v>
      </c>
      <c r="BR131" s="90" t="s">
        <v>97</v>
      </c>
    </row>
    <row r="132" spans="1:70" ht="12.75">
      <c r="A132" s="235" t="s">
        <v>149</v>
      </c>
      <c r="B132" s="19" t="s">
        <v>96</v>
      </c>
      <c r="C132" s="108"/>
      <c r="D132" s="165"/>
      <c r="E132" s="190"/>
      <c r="F132" s="190"/>
      <c r="G132" s="190"/>
      <c r="H132" s="190"/>
      <c r="I132" s="190"/>
      <c r="J132" s="190"/>
      <c r="K132" s="190"/>
      <c r="L132" s="190"/>
      <c r="M132" s="121"/>
      <c r="N132" s="121"/>
      <c r="O132" s="90"/>
      <c r="P132" s="314"/>
      <c r="Q132" s="121"/>
      <c r="R132" s="121"/>
      <c r="S132" s="90"/>
      <c r="T132" s="108"/>
      <c r="U132" s="165"/>
      <c r="V132" s="190"/>
      <c r="W132" s="190"/>
      <c r="X132" s="190"/>
      <c r="Y132" s="190"/>
      <c r="Z132" s="190"/>
      <c r="AA132" s="190"/>
      <c r="AB132" s="190"/>
      <c r="AC132" s="190"/>
      <c r="AD132" s="121"/>
      <c r="AE132" s="190"/>
      <c r="AF132" s="90"/>
      <c r="AG132" s="190"/>
      <c r="AH132" s="121"/>
      <c r="AI132" s="121"/>
      <c r="AJ132" s="90"/>
      <c r="AK132" s="108"/>
      <c r="AL132" s="165"/>
      <c r="AM132" s="190"/>
      <c r="AN132" s="190"/>
      <c r="AO132" s="190"/>
      <c r="AP132" s="190"/>
      <c r="AQ132" s="190"/>
      <c r="AR132" s="190"/>
      <c r="AS132" s="190"/>
      <c r="AT132" s="190"/>
      <c r="AU132" s="121"/>
      <c r="AV132" s="190"/>
      <c r="AW132" s="90"/>
      <c r="AX132" s="190"/>
      <c r="AY132" s="121"/>
      <c r="AZ132" s="121"/>
      <c r="BA132" s="90"/>
      <c r="BB132" s="108"/>
      <c r="BC132" s="165"/>
      <c r="BD132" s="190"/>
      <c r="BE132" s="190"/>
      <c r="BF132" s="190"/>
      <c r="BG132" s="190"/>
      <c r="BH132" s="190"/>
      <c r="BI132" s="190"/>
      <c r="BJ132" s="190"/>
      <c r="BK132" s="190"/>
      <c r="BL132" s="121"/>
      <c r="BM132" s="190"/>
      <c r="BN132" s="90"/>
      <c r="BO132" s="190"/>
      <c r="BP132" s="121"/>
      <c r="BQ132" s="121"/>
      <c r="BR132" s="90"/>
    </row>
    <row r="133" spans="1:70" ht="12.75">
      <c r="A133" s="236" t="s">
        <v>158</v>
      </c>
      <c r="B133" s="19" t="s">
        <v>96</v>
      </c>
      <c r="C133" s="108" t="s">
        <v>166</v>
      </c>
      <c r="D133" s="165" t="s">
        <v>166</v>
      </c>
      <c r="E133" s="190" t="s">
        <v>166</v>
      </c>
      <c r="F133" s="190"/>
      <c r="G133" s="190" t="s">
        <v>166</v>
      </c>
      <c r="H133" s="190" t="s">
        <v>166</v>
      </c>
      <c r="I133" s="190" t="s">
        <v>166</v>
      </c>
      <c r="J133" s="190" t="s">
        <v>213</v>
      </c>
      <c r="K133" s="190" t="s">
        <v>213</v>
      </c>
      <c r="L133" s="190">
        <v>0.035</v>
      </c>
      <c r="M133" s="121">
        <v>0.025</v>
      </c>
      <c r="N133" s="121">
        <v>0.055</v>
      </c>
      <c r="O133" s="90">
        <v>0.025</v>
      </c>
      <c r="P133" s="356">
        <v>0.57</v>
      </c>
      <c r="Q133" s="121">
        <v>0.025</v>
      </c>
      <c r="R133" s="121">
        <v>0.045</v>
      </c>
      <c r="S133" s="90" t="s">
        <v>231</v>
      </c>
      <c r="T133" s="108" t="s">
        <v>166</v>
      </c>
      <c r="U133" s="165" t="s">
        <v>166</v>
      </c>
      <c r="V133" s="190" t="s">
        <v>166</v>
      </c>
      <c r="W133" s="190"/>
      <c r="X133" s="190" t="s">
        <v>166</v>
      </c>
      <c r="Y133" s="190" t="s">
        <v>166</v>
      </c>
      <c r="Z133" s="190" t="s">
        <v>166</v>
      </c>
      <c r="AA133" s="190" t="s">
        <v>211</v>
      </c>
      <c r="AB133" s="190" t="s">
        <v>86</v>
      </c>
      <c r="AC133" s="190">
        <v>0.045</v>
      </c>
      <c r="AD133" s="121">
        <v>0.035</v>
      </c>
      <c r="AE133" s="190">
        <v>0.055</v>
      </c>
      <c r="AF133" s="90">
        <v>0.025</v>
      </c>
      <c r="AG133" s="325">
        <v>1.3</v>
      </c>
      <c r="AH133" s="121">
        <v>0.46</v>
      </c>
      <c r="AI133" s="121">
        <v>0.39</v>
      </c>
      <c r="AJ133" s="90">
        <v>0.65</v>
      </c>
      <c r="AK133" s="108" t="s">
        <v>166</v>
      </c>
      <c r="AL133" s="165" t="s">
        <v>166</v>
      </c>
      <c r="AM133" s="190" t="s">
        <v>166</v>
      </c>
      <c r="AN133" s="190"/>
      <c r="AO133" s="190" t="s">
        <v>166</v>
      </c>
      <c r="AP133" s="190" t="s">
        <v>166</v>
      </c>
      <c r="AQ133" s="190" t="s">
        <v>166</v>
      </c>
      <c r="AR133" s="190" t="s">
        <v>217</v>
      </c>
      <c r="AS133" s="190" t="s">
        <v>213</v>
      </c>
      <c r="AT133" s="190">
        <v>0.045</v>
      </c>
      <c r="AU133" s="121">
        <v>0.035</v>
      </c>
      <c r="AV133" s="190">
        <v>0.055</v>
      </c>
      <c r="AW133" s="90">
        <v>0.025</v>
      </c>
      <c r="AX133" s="325">
        <v>0.82</v>
      </c>
      <c r="AY133" s="121">
        <v>0.53</v>
      </c>
      <c r="AZ133" s="121">
        <v>0.33</v>
      </c>
      <c r="BA133" s="90">
        <v>0.47</v>
      </c>
      <c r="BB133" s="108" t="s">
        <v>166</v>
      </c>
      <c r="BC133" s="165" t="s">
        <v>166</v>
      </c>
      <c r="BD133" s="190" t="s">
        <v>166</v>
      </c>
      <c r="BE133" s="190"/>
      <c r="BF133" s="190" t="s">
        <v>166</v>
      </c>
      <c r="BG133" s="190" t="s">
        <v>166</v>
      </c>
      <c r="BH133" s="190" t="s">
        <v>166</v>
      </c>
      <c r="BI133" s="190" t="s">
        <v>205</v>
      </c>
      <c r="BJ133" s="190" t="s">
        <v>211</v>
      </c>
      <c r="BK133" s="190">
        <v>0.035</v>
      </c>
      <c r="BL133" s="121">
        <v>0.025</v>
      </c>
      <c r="BM133" s="190">
        <v>0.025</v>
      </c>
      <c r="BN133" s="90">
        <v>0.025</v>
      </c>
      <c r="BO133" s="325">
        <v>0.69</v>
      </c>
      <c r="BP133" s="121">
        <v>0.5</v>
      </c>
      <c r="BQ133" s="121">
        <v>0.23</v>
      </c>
      <c r="BR133" s="90">
        <v>0.37</v>
      </c>
    </row>
    <row r="134" spans="1:70" ht="12.75">
      <c r="A134" s="236" t="s">
        <v>159</v>
      </c>
      <c r="B134" s="19" t="s">
        <v>96</v>
      </c>
      <c r="C134" s="108" t="s">
        <v>16</v>
      </c>
      <c r="D134" s="165"/>
      <c r="E134" s="190" t="s">
        <v>16</v>
      </c>
      <c r="F134" s="190"/>
      <c r="G134" s="190"/>
      <c r="H134" s="190">
        <v>0.5</v>
      </c>
      <c r="I134" s="190"/>
      <c r="J134" s="190" t="s">
        <v>16</v>
      </c>
      <c r="K134" s="190"/>
      <c r="L134" s="190" t="s">
        <v>16</v>
      </c>
      <c r="M134" s="121"/>
      <c r="N134" s="121" t="s">
        <v>16</v>
      </c>
      <c r="O134" s="90"/>
      <c r="P134" s="356">
        <v>6.62</v>
      </c>
      <c r="Q134" s="121"/>
      <c r="R134" s="121" t="s">
        <v>16</v>
      </c>
      <c r="S134" s="90" t="s">
        <v>120</v>
      </c>
      <c r="T134" s="108" t="s">
        <v>16</v>
      </c>
      <c r="U134" s="165"/>
      <c r="V134" s="190" t="s">
        <v>16</v>
      </c>
      <c r="W134" s="190"/>
      <c r="X134" s="190"/>
      <c r="Y134" s="190" t="s">
        <v>16</v>
      </c>
      <c r="Z134" s="190"/>
      <c r="AA134" s="190" t="s">
        <v>16</v>
      </c>
      <c r="AB134" s="190"/>
      <c r="AC134" s="190">
        <v>2.39</v>
      </c>
      <c r="AD134" s="121"/>
      <c r="AE134" s="190" t="s">
        <v>16</v>
      </c>
      <c r="AF134" s="90"/>
      <c r="AG134" s="325">
        <v>7.71</v>
      </c>
      <c r="AH134" s="121"/>
      <c r="AI134" s="121" t="s">
        <v>16</v>
      </c>
      <c r="AJ134" s="90" t="s">
        <v>120</v>
      </c>
      <c r="AK134" s="108" t="s">
        <v>16</v>
      </c>
      <c r="AL134" s="165"/>
      <c r="AM134" s="190" t="s">
        <v>16</v>
      </c>
      <c r="AN134" s="190"/>
      <c r="AO134" s="190"/>
      <c r="AP134" s="190" t="s">
        <v>16</v>
      </c>
      <c r="AQ134" s="190"/>
      <c r="AR134" s="190" t="s">
        <v>16</v>
      </c>
      <c r="AS134" s="190"/>
      <c r="AT134" s="190" t="s">
        <v>16</v>
      </c>
      <c r="AU134" s="121"/>
      <c r="AV134" s="190" t="s">
        <v>16</v>
      </c>
      <c r="AW134" s="90"/>
      <c r="AX134" s="325">
        <v>3.54</v>
      </c>
      <c r="AY134" s="121"/>
      <c r="AZ134" s="121" t="s">
        <v>16</v>
      </c>
      <c r="BA134" s="90" t="s">
        <v>120</v>
      </c>
      <c r="BB134" s="108" t="s">
        <v>16</v>
      </c>
      <c r="BC134" s="165"/>
      <c r="BD134" s="190" t="s">
        <v>16</v>
      </c>
      <c r="BE134" s="190"/>
      <c r="BF134" s="190"/>
      <c r="BG134" s="190" t="s">
        <v>16</v>
      </c>
      <c r="BH134" s="190"/>
      <c r="BI134" s="190" t="s">
        <v>16</v>
      </c>
      <c r="BJ134" s="190"/>
      <c r="BK134" s="190" t="s">
        <v>16</v>
      </c>
      <c r="BL134" s="121"/>
      <c r="BM134" s="190" t="s">
        <v>16</v>
      </c>
      <c r="BN134" s="90"/>
      <c r="BO134" s="325">
        <v>3.84</v>
      </c>
      <c r="BP134" s="121"/>
      <c r="BQ134" s="121" t="s">
        <v>16</v>
      </c>
      <c r="BR134" s="90" t="s">
        <v>120</v>
      </c>
    </row>
    <row r="135" spans="1:70" ht="12.75">
      <c r="A135" s="236" t="s">
        <v>170</v>
      </c>
      <c r="B135" s="19" t="s">
        <v>96</v>
      </c>
      <c r="C135" s="108" t="s">
        <v>166</v>
      </c>
      <c r="D135" s="165"/>
      <c r="E135" s="190" t="s">
        <v>166</v>
      </c>
      <c r="F135" s="190"/>
      <c r="G135" s="190"/>
      <c r="H135" s="190" t="s">
        <v>166</v>
      </c>
      <c r="I135" s="190"/>
      <c r="J135" s="190"/>
      <c r="K135" s="190"/>
      <c r="L135" s="190"/>
      <c r="M135" s="121"/>
      <c r="N135" s="121"/>
      <c r="O135" s="90"/>
      <c r="P135" s="314"/>
      <c r="Q135" s="121"/>
      <c r="R135" s="121"/>
      <c r="S135" s="90"/>
      <c r="T135" s="108" t="s">
        <v>166</v>
      </c>
      <c r="U135" s="165"/>
      <c r="V135" s="190">
        <v>0.6</v>
      </c>
      <c r="W135" s="190"/>
      <c r="X135" s="190"/>
      <c r="Y135" s="190" t="s">
        <v>166</v>
      </c>
      <c r="Z135" s="190"/>
      <c r="AA135" s="190"/>
      <c r="AB135" s="190"/>
      <c r="AC135" s="190"/>
      <c r="AD135" s="121"/>
      <c r="AE135" s="190"/>
      <c r="AF135" s="90"/>
      <c r="AG135" s="190"/>
      <c r="AH135" s="121"/>
      <c r="AI135" s="121"/>
      <c r="AJ135" s="90"/>
      <c r="AK135" s="108" t="s">
        <v>166</v>
      </c>
      <c r="AL135" s="165"/>
      <c r="AM135" s="190" t="s">
        <v>166</v>
      </c>
      <c r="AN135" s="190"/>
      <c r="AO135" s="190"/>
      <c r="AP135" s="190" t="s">
        <v>166</v>
      </c>
      <c r="AQ135" s="190"/>
      <c r="AR135" s="190"/>
      <c r="AS135" s="190"/>
      <c r="AT135" s="190"/>
      <c r="AU135" s="121"/>
      <c r="AV135" s="190"/>
      <c r="AW135" s="90"/>
      <c r="AX135" s="190"/>
      <c r="AY135" s="121"/>
      <c r="AZ135" s="121"/>
      <c r="BA135" s="90"/>
      <c r="BB135" s="108" t="s">
        <v>166</v>
      </c>
      <c r="BC135" s="165"/>
      <c r="BD135" s="190" t="s">
        <v>166</v>
      </c>
      <c r="BE135" s="190"/>
      <c r="BF135" s="190"/>
      <c r="BG135" s="190" t="s">
        <v>166</v>
      </c>
      <c r="BH135" s="190"/>
      <c r="BI135" s="190"/>
      <c r="BJ135" s="190"/>
      <c r="BK135" s="190"/>
      <c r="BL135" s="121"/>
      <c r="BM135" s="190"/>
      <c r="BN135" s="90"/>
      <c r="BO135" s="190"/>
      <c r="BP135" s="121"/>
      <c r="BQ135" s="121"/>
      <c r="BR135" s="90"/>
    </row>
    <row r="136" spans="1:70" ht="12.75">
      <c r="A136" s="236" t="s">
        <v>160</v>
      </c>
      <c r="B136" s="19" t="s">
        <v>96</v>
      </c>
      <c r="C136" s="108" t="s">
        <v>16</v>
      </c>
      <c r="D136" s="165"/>
      <c r="E136" s="190" t="s">
        <v>16</v>
      </c>
      <c r="F136" s="190"/>
      <c r="G136" s="190" t="s">
        <v>16</v>
      </c>
      <c r="H136" s="190" t="s">
        <v>16</v>
      </c>
      <c r="I136" s="190"/>
      <c r="J136" s="190" t="s">
        <v>16</v>
      </c>
      <c r="K136" s="190"/>
      <c r="L136" s="190" t="s">
        <v>16</v>
      </c>
      <c r="M136" s="121"/>
      <c r="N136" s="121" t="s">
        <v>16</v>
      </c>
      <c r="O136" s="90"/>
      <c r="P136" s="314" t="s">
        <v>55</v>
      </c>
      <c r="Q136" s="121"/>
      <c r="R136" s="121" t="s">
        <v>55</v>
      </c>
      <c r="S136" s="90" t="s">
        <v>16</v>
      </c>
      <c r="T136" s="108" t="s">
        <v>16</v>
      </c>
      <c r="U136" s="165"/>
      <c r="V136" s="190" t="s">
        <v>16</v>
      </c>
      <c r="W136" s="190"/>
      <c r="X136" s="190" t="s">
        <v>16</v>
      </c>
      <c r="Y136" s="190" t="s">
        <v>16</v>
      </c>
      <c r="Z136" s="190"/>
      <c r="AA136" s="190" t="s">
        <v>16</v>
      </c>
      <c r="AB136" s="190"/>
      <c r="AC136" s="190" t="s">
        <v>16</v>
      </c>
      <c r="AD136" s="121"/>
      <c r="AE136" s="190" t="s">
        <v>16</v>
      </c>
      <c r="AF136" s="90"/>
      <c r="AG136" s="190" t="s">
        <v>55</v>
      </c>
      <c r="AH136" s="121"/>
      <c r="AI136" s="121" t="s">
        <v>55</v>
      </c>
      <c r="AJ136" s="90" t="s">
        <v>16</v>
      </c>
      <c r="AK136" s="108" t="s">
        <v>16</v>
      </c>
      <c r="AL136" s="165"/>
      <c r="AM136" s="190" t="s">
        <v>16</v>
      </c>
      <c r="AN136" s="190"/>
      <c r="AO136" s="190" t="s">
        <v>16</v>
      </c>
      <c r="AP136" s="190" t="s">
        <v>16</v>
      </c>
      <c r="AQ136" s="190"/>
      <c r="AR136" s="190" t="s">
        <v>16</v>
      </c>
      <c r="AS136" s="190"/>
      <c r="AT136" s="190" t="s">
        <v>16</v>
      </c>
      <c r="AU136" s="121"/>
      <c r="AV136" s="190" t="s">
        <v>16</v>
      </c>
      <c r="AW136" s="90"/>
      <c r="AX136" s="190" t="s">
        <v>55</v>
      </c>
      <c r="AY136" s="121"/>
      <c r="AZ136" s="121" t="s">
        <v>55</v>
      </c>
      <c r="BA136" s="90" t="s">
        <v>16</v>
      </c>
      <c r="BB136" s="108" t="s">
        <v>16</v>
      </c>
      <c r="BC136" s="165"/>
      <c r="BD136" s="190" t="s">
        <v>16</v>
      </c>
      <c r="BE136" s="190"/>
      <c r="BF136" s="190" t="s">
        <v>16</v>
      </c>
      <c r="BG136" s="190" t="s">
        <v>16</v>
      </c>
      <c r="BH136" s="190"/>
      <c r="BI136" s="190" t="s">
        <v>16</v>
      </c>
      <c r="BJ136" s="190"/>
      <c r="BK136" s="190" t="s">
        <v>16</v>
      </c>
      <c r="BL136" s="121"/>
      <c r="BM136" s="190" t="s">
        <v>16</v>
      </c>
      <c r="BN136" s="90"/>
      <c r="BO136" s="190" t="s">
        <v>55</v>
      </c>
      <c r="BP136" s="121"/>
      <c r="BQ136" s="121" t="s">
        <v>55</v>
      </c>
      <c r="BR136" s="90" t="s">
        <v>16</v>
      </c>
    </row>
    <row r="137" spans="1:70" ht="12.75">
      <c r="A137" s="236" t="s">
        <v>161</v>
      </c>
      <c r="B137" s="19" t="s">
        <v>96</v>
      </c>
      <c r="C137" s="108" t="s">
        <v>16</v>
      </c>
      <c r="D137" s="165"/>
      <c r="E137" s="190" t="s">
        <v>16</v>
      </c>
      <c r="F137" s="190" t="s">
        <v>16</v>
      </c>
      <c r="G137" s="190" t="s">
        <v>16</v>
      </c>
      <c r="H137" s="190" t="s">
        <v>16</v>
      </c>
      <c r="I137" s="190"/>
      <c r="J137" s="190" t="s">
        <v>120</v>
      </c>
      <c r="K137" s="190"/>
      <c r="L137" s="190" t="s">
        <v>120</v>
      </c>
      <c r="M137" s="121"/>
      <c r="N137" s="121" t="s">
        <v>120</v>
      </c>
      <c r="O137" s="90"/>
      <c r="P137" s="314" t="s">
        <v>120</v>
      </c>
      <c r="Q137" s="121"/>
      <c r="R137" s="121" t="s">
        <v>120</v>
      </c>
      <c r="S137" s="90" t="s">
        <v>16</v>
      </c>
      <c r="T137" s="108" t="s">
        <v>16</v>
      </c>
      <c r="U137" s="165"/>
      <c r="V137" s="190" t="s">
        <v>16</v>
      </c>
      <c r="W137" s="190" t="s">
        <v>16</v>
      </c>
      <c r="X137" s="190" t="s">
        <v>16</v>
      </c>
      <c r="Y137" s="190" t="s">
        <v>16</v>
      </c>
      <c r="Z137" s="190"/>
      <c r="AA137" s="190" t="s">
        <v>120</v>
      </c>
      <c r="AB137" s="190"/>
      <c r="AC137" s="190" t="s">
        <v>120</v>
      </c>
      <c r="AD137" s="121"/>
      <c r="AE137" s="190" t="s">
        <v>120</v>
      </c>
      <c r="AF137" s="90"/>
      <c r="AG137" s="190" t="s">
        <v>120</v>
      </c>
      <c r="AH137" s="121"/>
      <c r="AI137" s="121" t="s">
        <v>120</v>
      </c>
      <c r="AJ137" s="90" t="s">
        <v>16</v>
      </c>
      <c r="AK137" s="108" t="s">
        <v>16</v>
      </c>
      <c r="AL137" s="165"/>
      <c r="AM137" s="190" t="s">
        <v>16</v>
      </c>
      <c r="AN137" s="190" t="s">
        <v>16</v>
      </c>
      <c r="AO137" s="190" t="s">
        <v>16</v>
      </c>
      <c r="AP137" s="190" t="s">
        <v>16</v>
      </c>
      <c r="AQ137" s="190"/>
      <c r="AR137" s="190" t="s">
        <v>120</v>
      </c>
      <c r="AS137" s="190"/>
      <c r="AT137" s="190" t="s">
        <v>120</v>
      </c>
      <c r="AU137" s="121"/>
      <c r="AV137" s="190" t="s">
        <v>120</v>
      </c>
      <c r="AW137" s="90"/>
      <c r="AX137" s="190" t="s">
        <v>120</v>
      </c>
      <c r="AY137" s="121"/>
      <c r="AZ137" s="121" t="s">
        <v>120</v>
      </c>
      <c r="BA137" s="90" t="s">
        <v>16</v>
      </c>
      <c r="BB137" s="108" t="s">
        <v>16</v>
      </c>
      <c r="BC137" s="165"/>
      <c r="BD137" s="190" t="s">
        <v>16</v>
      </c>
      <c r="BE137" s="190" t="s">
        <v>16</v>
      </c>
      <c r="BF137" s="190" t="s">
        <v>16</v>
      </c>
      <c r="BG137" s="190" t="s">
        <v>16</v>
      </c>
      <c r="BH137" s="190"/>
      <c r="BI137" s="190" t="s">
        <v>120</v>
      </c>
      <c r="BJ137" s="190"/>
      <c r="BK137" s="190" t="s">
        <v>120</v>
      </c>
      <c r="BL137" s="121"/>
      <c r="BM137" s="190" t="s">
        <v>120</v>
      </c>
      <c r="BN137" s="90"/>
      <c r="BO137" s="190" t="s">
        <v>120</v>
      </c>
      <c r="BP137" s="121"/>
      <c r="BQ137" s="121" t="s">
        <v>120</v>
      </c>
      <c r="BR137" s="90" t="s">
        <v>16</v>
      </c>
    </row>
    <row r="138" spans="1:70" ht="13.5" thickBot="1">
      <c r="A138" s="237" t="s">
        <v>162</v>
      </c>
      <c r="B138" s="253" t="s">
        <v>96</v>
      </c>
      <c r="C138" s="290" t="s">
        <v>16</v>
      </c>
      <c r="D138" s="243"/>
      <c r="E138" s="291">
        <v>1.9</v>
      </c>
      <c r="F138" s="291" t="s">
        <v>16</v>
      </c>
      <c r="G138" s="291" t="s">
        <v>16</v>
      </c>
      <c r="H138" s="291" t="s">
        <v>16</v>
      </c>
      <c r="I138" s="291"/>
      <c r="J138" s="291" t="s">
        <v>120</v>
      </c>
      <c r="K138" s="291"/>
      <c r="L138" s="291" t="s">
        <v>120</v>
      </c>
      <c r="M138" s="327"/>
      <c r="N138" s="327" t="s">
        <v>120</v>
      </c>
      <c r="O138" s="292"/>
      <c r="P138" s="331" t="s">
        <v>120</v>
      </c>
      <c r="Q138" s="327"/>
      <c r="R138" s="327" t="s">
        <v>120</v>
      </c>
      <c r="S138" s="292" t="s">
        <v>16</v>
      </c>
      <c r="T138" s="290" t="s">
        <v>16</v>
      </c>
      <c r="U138" s="243"/>
      <c r="V138" s="291" t="s">
        <v>16</v>
      </c>
      <c r="W138" s="291" t="s">
        <v>16</v>
      </c>
      <c r="X138" s="291" t="s">
        <v>16</v>
      </c>
      <c r="Y138" s="291" t="s">
        <v>16</v>
      </c>
      <c r="Z138" s="291"/>
      <c r="AA138" s="291" t="s">
        <v>120</v>
      </c>
      <c r="AB138" s="291"/>
      <c r="AC138" s="291" t="s">
        <v>120</v>
      </c>
      <c r="AD138" s="327"/>
      <c r="AE138" s="291" t="s">
        <v>120</v>
      </c>
      <c r="AF138" s="292"/>
      <c r="AG138" s="291" t="s">
        <v>120</v>
      </c>
      <c r="AH138" s="327"/>
      <c r="AI138" s="327" t="s">
        <v>120</v>
      </c>
      <c r="AJ138" s="292" t="s">
        <v>16</v>
      </c>
      <c r="AK138" s="290" t="s">
        <v>16</v>
      </c>
      <c r="AL138" s="243"/>
      <c r="AM138" s="291" t="s">
        <v>16</v>
      </c>
      <c r="AN138" s="291" t="s">
        <v>16</v>
      </c>
      <c r="AO138" s="291" t="s">
        <v>16</v>
      </c>
      <c r="AP138" s="291" t="s">
        <v>16</v>
      </c>
      <c r="AQ138" s="291"/>
      <c r="AR138" s="291" t="s">
        <v>120</v>
      </c>
      <c r="AS138" s="291"/>
      <c r="AT138" s="291" t="s">
        <v>120</v>
      </c>
      <c r="AU138" s="327"/>
      <c r="AV138" s="291" t="s">
        <v>120</v>
      </c>
      <c r="AW138" s="292"/>
      <c r="AX138" s="291" t="s">
        <v>120</v>
      </c>
      <c r="AY138" s="327"/>
      <c r="AZ138" s="327" t="s">
        <v>120</v>
      </c>
      <c r="BA138" s="292" t="s">
        <v>16</v>
      </c>
      <c r="BB138" s="290" t="s">
        <v>16</v>
      </c>
      <c r="BC138" s="243"/>
      <c r="BD138" s="291">
        <v>0.7</v>
      </c>
      <c r="BE138" s="291" t="s">
        <v>16</v>
      </c>
      <c r="BF138" s="291" t="s">
        <v>16</v>
      </c>
      <c r="BG138" s="291" t="s">
        <v>16</v>
      </c>
      <c r="BH138" s="291"/>
      <c r="BI138" s="291" t="s">
        <v>120</v>
      </c>
      <c r="BJ138" s="291"/>
      <c r="BK138" s="291" t="s">
        <v>120</v>
      </c>
      <c r="BL138" s="327"/>
      <c r="BM138" s="291" t="s">
        <v>120</v>
      </c>
      <c r="BN138" s="292"/>
      <c r="BO138" s="291" t="s">
        <v>120</v>
      </c>
      <c r="BP138" s="327"/>
      <c r="BQ138" s="327" t="s">
        <v>120</v>
      </c>
      <c r="BR138" s="292" t="s">
        <v>16</v>
      </c>
    </row>
    <row r="139" ht="13.5" thickTop="1"/>
  </sheetData>
  <sheetProtection/>
  <mergeCells count="197">
    <mergeCell ref="Z3:Z4"/>
    <mergeCell ref="C1:S1"/>
    <mergeCell ref="P3:P4"/>
    <mergeCell ref="W3:W4"/>
    <mergeCell ref="N2:O2"/>
    <mergeCell ref="N3:N4"/>
    <mergeCell ref="O3:O4"/>
    <mergeCell ref="L2:M2"/>
    <mergeCell ref="L3:L4"/>
    <mergeCell ref="H2:I2"/>
    <mergeCell ref="H3:H4"/>
    <mergeCell ref="Y3:Y4"/>
    <mergeCell ref="M3:M4"/>
    <mergeCell ref="Q3:Q4"/>
    <mergeCell ref="R3:S3"/>
    <mergeCell ref="AC2:AD2"/>
    <mergeCell ref="AC3:AC4"/>
    <mergeCell ref="AD3:AD4"/>
    <mergeCell ref="AG3:AG4"/>
    <mergeCell ref="AH3:AH4"/>
    <mergeCell ref="AE2:AF2"/>
    <mergeCell ref="AE3:AE4"/>
    <mergeCell ref="AF3:AF4"/>
    <mergeCell ref="AG2:AJ2"/>
    <mergeCell ref="AM2:AO2"/>
    <mergeCell ref="AM3:AM4"/>
    <mergeCell ref="AO3:AO4"/>
    <mergeCell ref="P2:S2"/>
    <mergeCell ref="AN3:AN4"/>
    <mergeCell ref="AI3:AJ3"/>
    <mergeCell ref="C2:D2"/>
    <mergeCell ref="BB1:BB4"/>
    <mergeCell ref="BC1:BC4"/>
    <mergeCell ref="V2:X2"/>
    <mergeCell ref="V3:V4"/>
    <mergeCell ref="E2:G2"/>
    <mergeCell ref="AT2:AU2"/>
    <mergeCell ref="AT3:AT4"/>
    <mergeCell ref="AU3:AU4"/>
    <mergeCell ref="AV3:AV4"/>
    <mergeCell ref="U3:U4"/>
    <mergeCell ref="BD1:BD4"/>
    <mergeCell ref="AW3:AW4"/>
    <mergeCell ref="AV2:AW2"/>
    <mergeCell ref="AX2:BA2"/>
    <mergeCell ref="AX3:AX4"/>
    <mergeCell ref="AY3:AY4"/>
    <mergeCell ref="AZ3:BA3"/>
    <mergeCell ref="C72:S72"/>
    <mergeCell ref="T72:AJ72"/>
    <mergeCell ref="AK72:BA72"/>
    <mergeCell ref="BB72:BR72"/>
    <mergeCell ref="C73:D73"/>
    <mergeCell ref="E73:G73"/>
    <mergeCell ref="H73:I73"/>
    <mergeCell ref="J73:K73"/>
    <mergeCell ref="L73:M73"/>
    <mergeCell ref="N73:O73"/>
    <mergeCell ref="T2:U2"/>
    <mergeCell ref="Y2:Z2"/>
    <mergeCell ref="AA2:AB2"/>
    <mergeCell ref="P73:S73"/>
    <mergeCell ref="T73:U73"/>
    <mergeCell ref="V73:X73"/>
    <mergeCell ref="Y73:Z73"/>
    <mergeCell ref="AA73:AB73"/>
    <mergeCell ref="AC73:AD73"/>
    <mergeCell ref="AE73:AF73"/>
    <mergeCell ref="AG73:AJ73"/>
    <mergeCell ref="AK73:AL73"/>
    <mergeCell ref="AM73:AO73"/>
    <mergeCell ref="AP73:AQ73"/>
    <mergeCell ref="C3:C4"/>
    <mergeCell ref="AR73:AS73"/>
    <mergeCell ref="AT73:AU73"/>
    <mergeCell ref="AV73:AW73"/>
    <mergeCell ref="AX73:BA73"/>
    <mergeCell ref="BB73:BC73"/>
    <mergeCell ref="D3:D4"/>
    <mergeCell ref="F3:F4"/>
    <mergeCell ref="G3:G4"/>
    <mergeCell ref="I3:I4"/>
    <mergeCell ref="E3:E4"/>
    <mergeCell ref="BD73:BF73"/>
    <mergeCell ref="X3:X4"/>
    <mergeCell ref="T3:T4"/>
    <mergeCell ref="AA3:AA4"/>
    <mergeCell ref="BG73:BH73"/>
    <mergeCell ref="BI73:BJ73"/>
    <mergeCell ref="BK73:BL73"/>
    <mergeCell ref="BM73:BN73"/>
    <mergeCell ref="BO73:BR73"/>
    <mergeCell ref="C74:C75"/>
    <mergeCell ref="D74:D75"/>
    <mergeCell ref="E74:E75"/>
    <mergeCell ref="F74:F75"/>
    <mergeCell ref="G74:G75"/>
    <mergeCell ref="H74:H75"/>
    <mergeCell ref="I74:I75"/>
    <mergeCell ref="J74:J75"/>
    <mergeCell ref="A54:B54"/>
    <mergeCell ref="A55:B55"/>
    <mergeCell ref="A26:BD26"/>
    <mergeCell ref="A34:BD34"/>
    <mergeCell ref="A48:BD48"/>
    <mergeCell ref="A50:BD50"/>
    <mergeCell ref="A59:B59"/>
    <mergeCell ref="K74:K75"/>
    <mergeCell ref="L74:L75"/>
    <mergeCell ref="M74:M75"/>
    <mergeCell ref="N74:N75"/>
    <mergeCell ref="O74:O75"/>
    <mergeCell ref="P74:P75"/>
    <mergeCell ref="Q74:Q75"/>
    <mergeCell ref="R74:S74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AE74:AE75"/>
    <mergeCell ref="AF74:AF75"/>
    <mergeCell ref="AG74:AG75"/>
    <mergeCell ref="AH74:AH75"/>
    <mergeCell ref="AI74:AJ74"/>
    <mergeCell ref="AK74:AK75"/>
    <mergeCell ref="AL74:AL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W74:AW75"/>
    <mergeCell ref="AX74:AX75"/>
    <mergeCell ref="AY74:AY75"/>
    <mergeCell ref="AZ74:BA74"/>
    <mergeCell ref="BB74:BB75"/>
    <mergeCell ref="BC74:BC75"/>
    <mergeCell ref="BD74:BD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BN74:BN75"/>
    <mergeCell ref="A52:BD52"/>
    <mergeCell ref="A53:B53"/>
    <mergeCell ref="BO74:BO75"/>
    <mergeCell ref="BP74:BP75"/>
    <mergeCell ref="BQ74:BR74"/>
    <mergeCell ref="A76:BR76"/>
    <mergeCell ref="A90:BR90"/>
    <mergeCell ref="A97:BR97"/>
    <mergeCell ref="A105:BR105"/>
    <mergeCell ref="A119:BR119"/>
    <mergeCell ref="A121:BR121"/>
    <mergeCell ref="A123:BR123"/>
    <mergeCell ref="AK3:AK4"/>
    <mergeCell ref="AL3:AL4"/>
    <mergeCell ref="A124:B124"/>
    <mergeCell ref="A125:B125"/>
    <mergeCell ref="A126:B126"/>
    <mergeCell ref="A127:B127"/>
    <mergeCell ref="T1:AJ1"/>
    <mergeCell ref="AK1:BA1"/>
    <mergeCell ref="A19:BD19"/>
    <mergeCell ref="A56:B56"/>
    <mergeCell ref="A57:BD57"/>
    <mergeCell ref="A128:BR128"/>
    <mergeCell ref="AP3:AP4"/>
    <mergeCell ref="AQ3:AQ4"/>
    <mergeCell ref="AK2:AL2"/>
    <mergeCell ref="A5:BD5"/>
    <mergeCell ref="A130:B130"/>
    <mergeCell ref="J2:K2"/>
    <mergeCell ref="J3:J4"/>
    <mergeCell ref="K3:K4"/>
    <mergeCell ref="AB3:AB4"/>
    <mergeCell ref="AR2:AS2"/>
    <mergeCell ref="AR3:AR4"/>
    <mergeCell ref="AS3:AS4"/>
    <mergeCell ref="AP2:AQ2"/>
  </mergeCells>
  <conditionalFormatting sqref="C77:D89 C124:D127 C91:D96 C98:D104 C106:D118 C120:D120 C122:D122 C129:F138 T77:T89 T91:T96 T98:T104 T106:T118 T120 T122 T124:T127 T129:V138 AK77:AK89 AK91:AK96 AK98:AK104 AK106:AK118 AK120 AK122 AK124:AK127 AK129:AM138 BB129:BD138">
    <cfRule type="expression" priority="11" dxfId="0" stopIfTrue="1">
      <formula>NOT(ISERROR(SEARCH("&lt;",C77)))</formula>
    </cfRule>
    <cfRule type="expression" priority="12" dxfId="0" stopIfTrue="1">
      <formula>NOT(ISERROR(SEARCH("n.a.",C77)))</formula>
    </cfRule>
  </conditionalFormatting>
  <conditionalFormatting sqref="A133:A138">
    <cfRule type="expression" priority="13" dxfId="0" stopIfTrue="1">
      <formula>NOT(ISERROR(SEARCH("n.a.",A133)))</formula>
    </cfRule>
    <cfRule type="expression" priority="14" dxfId="0" stopIfTrue="1">
      <formula>NOT(ISERROR(SEARCH("&lt;",A133)))</formula>
    </cfRule>
  </conditionalFormatting>
  <conditionalFormatting sqref="E77:F89 E124:F127 E91:F96 E98:F104 E106:F118 E120:F120 E122:F122">
    <cfRule type="expression" priority="9" dxfId="0" stopIfTrue="1">
      <formula>NOT(ISERROR(SEARCH("&lt;",E77)))</formula>
    </cfRule>
    <cfRule type="expression" priority="10" dxfId="0" stopIfTrue="1">
      <formula>NOT(ISERROR(SEARCH("n.a.",E77)))</formula>
    </cfRule>
  </conditionalFormatting>
  <conditionalFormatting sqref="U77:V89 U124:V127 U91:V96 U98:V104 U106:V118 U120:V120 U122:V122">
    <cfRule type="expression" priority="7" dxfId="0" stopIfTrue="1">
      <formula>NOT(ISERROR(SEARCH("&lt;",U77)))</formula>
    </cfRule>
    <cfRule type="expression" priority="8" dxfId="0" stopIfTrue="1">
      <formula>NOT(ISERROR(SEARCH("n.a.",U77)))</formula>
    </cfRule>
  </conditionalFormatting>
  <conditionalFormatting sqref="AL77:AM89 AL124:AM127 AL91:AM96 AL98:AM104 AL106:AM118 AL120:AM120 AL122:AM122">
    <cfRule type="expression" priority="5" dxfId="0" stopIfTrue="1">
      <formula>NOT(ISERROR(SEARCH("&lt;",AL77)))</formula>
    </cfRule>
    <cfRule type="expression" priority="6" dxfId="0" stopIfTrue="1">
      <formula>NOT(ISERROR(SEARCH("n.a.",AL77)))</formula>
    </cfRule>
  </conditionalFormatting>
  <conditionalFormatting sqref="BB77:BD89 BB124:BD127 BB91:BD96 BB98:BD104 BB106:BD118 BB120:BD120 BB122:BD122">
    <cfRule type="expression" priority="3" dxfId="0" stopIfTrue="1">
      <formula>NOT(ISERROR(SEARCH("&lt;",BB77)))</formula>
    </cfRule>
    <cfRule type="expression" priority="4" dxfId="0" stopIfTrue="1">
      <formula>NOT(ISERROR(SEARCH("n.a.",BB77)))</formula>
    </cfRule>
  </conditionalFormatting>
  <conditionalFormatting sqref="X118">
    <cfRule type="expression" priority="1" dxfId="0" stopIfTrue="1">
      <formula>NOT(ISERROR(SEARCH("&lt;",X118)))</formula>
    </cfRule>
    <cfRule type="expression" priority="2" dxfId="0" stopIfTrue="1">
      <formula>NOT(ISERROR(SEARCH("n.a.",X118)))</formula>
    </cfRule>
  </conditionalFormatting>
  <printOptions/>
  <pageMargins left="0" right="0" top="0" bottom="0" header="0.5118110236220472" footer="0.5118110236220472"/>
  <pageSetup horizontalDpi="600" verticalDpi="600" orientation="landscape" paperSize="8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67"/>
  <sheetViews>
    <sheetView zoomScale="35" zoomScaleNormal="35" zoomScalePageLayoutView="0" workbookViewId="0" topLeftCell="A1">
      <selection activeCell="BR67" sqref="A1:BR67"/>
    </sheetView>
  </sheetViews>
  <sheetFormatPr defaultColWidth="11.421875" defaultRowHeight="12.75"/>
  <cols>
    <col min="1" max="1" width="23.00390625" style="0" customWidth="1"/>
    <col min="2" max="2" width="9.57421875" style="0" customWidth="1"/>
    <col min="3" max="36" width="10.28125" style="11" customWidth="1"/>
    <col min="37" max="37" width="10.28125" style="8" bestFit="1" customWidth="1"/>
    <col min="38" max="38" width="10.28125" style="8" customWidth="1"/>
    <col min="39" max="39" width="10.7109375" style="71" bestFit="1" customWidth="1"/>
    <col min="40" max="40" width="10.28125" style="71" bestFit="1" customWidth="1"/>
    <col min="41" max="41" width="10.28125" style="71" customWidth="1"/>
    <col min="42" max="53" width="10.28125" style="11" customWidth="1"/>
    <col min="65" max="70" width="10.28125" style="11" customWidth="1"/>
  </cols>
  <sheetData>
    <row r="1" spans="1:70" ht="19.5" customHeight="1" thickBot="1" thickTop="1">
      <c r="A1" s="218"/>
      <c r="B1" s="219"/>
      <c r="C1" s="137" t="s">
        <v>128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8" t="s">
        <v>154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9"/>
      <c r="AK1" s="137" t="s">
        <v>155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 t="s">
        <v>142</v>
      </c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9"/>
    </row>
    <row r="2" spans="1:70" ht="18.75">
      <c r="A2" s="226"/>
      <c r="B2" s="13"/>
      <c r="C2" s="142">
        <v>2015</v>
      </c>
      <c r="D2" s="156"/>
      <c r="E2" s="156">
        <v>2016</v>
      </c>
      <c r="F2" s="156"/>
      <c r="G2" s="156"/>
      <c r="H2" s="156">
        <v>2017</v>
      </c>
      <c r="I2" s="156"/>
      <c r="J2" s="156">
        <v>2018</v>
      </c>
      <c r="K2" s="156"/>
      <c r="L2" s="156">
        <v>2019</v>
      </c>
      <c r="M2" s="141"/>
      <c r="N2" s="156">
        <v>2020</v>
      </c>
      <c r="O2" s="143"/>
      <c r="P2" s="321">
        <v>2021</v>
      </c>
      <c r="Q2" s="303"/>
      <c r="R2" s="304"/>
      <c r="S2" s="305"/>
      <c r="T2" s="142">
        <v>2015</v>
      </c>
      <c r="U2" s="156"/>
      <c r="V2" s="156">
        <v>2016</v>
      </c>
      <c r="W2" s="156"/>
      <c r="X2" s="156"/>
      <c r="Y2" s="156">
        <v>2017</v>
      </c>
      <c r="Z2" s="156"/>
      <c r="AA2" s="156">
        <v>2018</v>
      </c>
      <c r="AB2" s="156"/>
      <c r="AC2" s="156">
        <v>2019</v>
      </c>
      <c r="AD2" s="141"/>
      <c r="AE2" s="156">
        <v>2020</v>
      </c>
      <c r="AF2" s="143"/>
      <c r="AG2" s="321">
        <v>2021</v>
      </c>
      <c r="AH2" s="303"/>
      <c r="AI2" s="304"/>
      <c r="AJ2" s="305"/>
      <c r="AK2" s="142">
        <v>2015</v>
      </c>
      <c r="AL2" s="156"/>
      <c r="AM2" s="156">
        <v>2016</v>
      </c>
      <c r="AN2" s="156"/>
      <c r="AO2" s="156"/>
      <c r="AP2" s="156">
        <v>2017</v>
      </c>
      <c r="AQ2" s="156"/>
      <c r="AR2" s="156">
        <v>2018</v>
      </c>
      <c r="AS2" s="156"/>
      <c r="AT2" s="156">
        <v>2019</v>
      </c>
      <c r="AU2" s="141"/>
      <c r="AV2" s="156">
        <v>2020</v>
      </c>
      <c r="AW2" s="143"/>
      <c r="AX2" s="321">
        <v>2021</v>
      </c>
      <c r="AY2" s="303"/>
      <c r="AZ2" s="304"/>
      <c r="BA2" s="305"/>
      <c r="BB2" s="142">
        <v>2015</v>
      </c>
      <c r="BC2" s="156"/>
      <c r="BD2" s="156">
        <v>2016</v>
      </c>
      <c r="BE2" s="156"/>
      <c r="BF2" s="156"/>
      <c r="BG2" s="156">
        <v>2017</v>
      </c>
      <c r="BH2" s="156"/>
      <c r="BI2" s="156">
        <v>2018</v>
      </c>
      <c r="BJ2" s="156"/>
      <c r="BK2" s="156">
        <v>2019</v>
      </c>
      <c r="BL2" s="141"/>
      <c r="BM2" s="156">
        <v>2020</v>
      </c>
      <c r="BN2" s="143"/>
      <c r="BO2" s="321">
        <v>2021</v>
      </c>
      <c r="BP2" s="303"/>
      <c r="BQ2" s="304"/>
      <c r="BR2" s="305"/>
    </row>
    <row r="3" spans="1:70" ht="18.75" customHeight="1">
      <c r="A3" s="227"/>
      <c r="B3" s="14" t="s">
        <v>2</v>
      </c>
      <c r="C3" s="281">
        <v>42116</v>
      </c>
      <c r="D3" s="159">
        <v>42326</v>
      </c>
      <c r="E3" s="159">
        <v>42487</v>
      </c>
      <c r="F3" s="279" t="s">
        <v>227</v>
      </c>
      <c r="G3" s="278">
        <v>42662</v>
      </c>
      <c r="H3" s="278">
        <v>42838</v>
      </c>
      <c r="I3" s="278">
        <v>43033</v>
      </c>
      <c r="J3" s="278">
        <v>43206</v>
      </c>
      <c r="K3" s="278">
        <v>43388</v>
      </c>
      <c r="L3" s="278">
        <v>43563</v>
      </c>
      <c r="M3" s="301">
        <v>43745</v>
      </c>
      <c r="N3" s="278">
        <v>43976</v>
      </c>
      <c r="O3" s="280">
        <v>44109</v>
      </c>
      <c r="P3" s="322">
        <v>44299</v>
      </c>
      <c r="Q3" s="308">
        <v>44476</v>
      </c>
      <c r="R3" s="310">
        <v>44550</v>
      </c>
      <c r="S3" s="311"/>
      <c r="T3" s="281">
        <v>42117</v>
      </c>
      <c r="U3" s="159">
        <v>42326</v>
      </c>
      <c r="V3" s="159">
        <v>42487</v>
      </c>
      <c r="W3" s="279" t="s">
        <v>227</v>
      </c>
      <c r="X3" s="278">
        <v>42661</v>
      </c>
      <c r="Y3" s="278">
        <v>42838</v>
      </c>
      <c r="Z3" s="278">
        <v>43033</v>
      </c>
      <c r="AA3" s="278">
        <v>43206</v>
      </c>
      <c r="AB3" s="278">
        <v>43389</v>
      </c>
      <c r="AC3" s="278">
        <v>43563</v>
      </c>
      <c r="AD3" s="301">
        <v>43752</v>
      </c>
      <c r="AE3" s="278">
        <v>43977</v>
      </c>
      <c r="AF3" s="280">
        <v>44110</v>
      </c>
      <c r="AG3" s="322">
        <v>44300</v>
      </c>
      <c r="AH3" s="308">
        <v>44477</v>
      </c>
      <c r="AI3" s="310">
        <v>44550</v>
      </c>
      <c r="AJ3" s="311"/>
      <c r="AK3" s="281">
        <v>42116</v>
      </c>
      <c r="AL3" s="159">
        <v>42326</v>
      </c>
      <c r="AM3" s="159">
        <v>42487</v>
      </c>
      <c r="AN3" s="279" t="s">
        <v>227</v>
      </c>
      <c r="AO3" s="278">
        <v>42662</v>
      </c>
      <c r="AP3" s="278">
        <v>42838</v>
      </c>
      <c r="AQ3" s="278">
        <v>43033</v>
      </c>
      <c r="AR3" s="278">
        <v>43206</v>
      </c>
      <c r="AS3" s="278">
        <v>43389</v>
      </c>
      <c r="AT3" s="278">
        <v>43563</v>
      </c>
      <c r="AU3" s="301">
        <v>43745</v>
      </c>
      <c r="AV3" s="278">
        <v>43976</v>
      </c>
      <c r="AW3" s="280">
        <v>44109</v>
      </c>
      <c r="AX3" s="322">
        <v>44299</v>
      </c>
      <c r="AY3" s="308">
        <v>44476</v>
      </c>
      <c r="AZ3" s="310">
        <v>44550</v>
      </c>
      <c r="BA3" s="311"/>
      <c r="BB3" s="281">
        <v>42116</v>
      </c>
      <c r="BC3" s="159">
        <v>42326</v>
      </c>
      <c r="BD3" s="159">
        <v>42487</v>
      </c>
      <c r="BE3" s="279" t="s">
        <v>227</v>
      </c>
      <c r="BF3" s="278">
        <v>42662</v>
      </c>
      <c r="BG3" s="278">
        <v>42838</v>
      </c>
      <c r="BH3" s="278">
        <v>43033</v>
      </c>
      <c r="BI3" s="278">
        <v>43206</v>
      </c>
      <c r="BJ3" s="278">
        <v>43389</v>
      </c>
      <c r="BK3" s="278">
        <v>43564</v>
      </c>
      <c r="BL3" s="301">
        <v>43745</v>
      </c>
      <c r="BM3" s="278">
        <v>43976</v>
      </c>
      <c r="BN3" s="280">
        <v>44109</v>
      </c>
      <c r="BO3" s="322">
        <v>44299</v>
      </c>
      <c r="BP3" s="308">
        <v>44476</v>
      </c>
      <c r="BQ3" s="310">
        <v>44550</v>
      </c>
      <c r="BR3" s="311"/>
    </row>
    <row r="4" spans="1:70" ht="18.75">
      <c r="A4" s="228" t="s">
        <v>3</v>
      </c>
      <c r="B4" s="15"/>
      <c r="C4" s="281"/>
      <c r="D4" s="159"/>
      <c r="E4" s="159"/>
      <c r="F4" s="278"/>
      <c r="G4" s="278"/>
      <c r="H4" s="278"/>
      <c r="I4" s="278"/>
      <c r="J4" s="278"/>
      <c r="K4" s="278"/>
      <c r="L4" s="278"/>
      <c r="M4" s="301"/>
      <c r="N4" s="278"/>
      <c r="O4" s="280"/>
      <c r="P4" s="322"/>
      <c r="Q4" s="309"/>
      <c r="R4" s="298" t="s">
        <v>228</v>
      </c>
      <c r="S4" s="299" t="s">
        <v>229</v>
      </c>
      <c r="T4" s="281"/>
      <c r="U4" s="159"/>
      <c r="V4" s="159"/>
      <c r="W4" s="278"/>
      <c r="X4" s="278"/>
      <c r="Y4" s="278"/>
      <c r="Z4" s="278"/>
      <c r="AA4" s="278"/>
      <c r="AB4" s="278"/>
      <c r="AC4" s="278"/>
      <c r="AD4" s="301"/>
      <c r="AE4" s="278"/>
      <c r="AF4" s="280"/>
      <c r="AG4" s="322"/>
      <c r="AH4" s="309"/>
      <c r="AI4" s="298" t="s">
        <v>228</v>
      </c>
      <c r="AJ4" s="299" t="s">
        <v>229</v>
      </c>
      <c r="AK4" s="281"/>
      <c r="AL4" s="159"/>
      <c r="AM4" s="159"/>
      <c r="AN4" s="278"/>
      <c r="AO4" s="278"/>
      <c r="AP4" s="278"/>
      <c r="AQ4" s="278"/>
      <c r="AR4" s="278"/>
      <c r="AS4" s="278"/>
      <c r="AT4" s="278"/>
      <c r="AU4" s="301"/>
      <c r="AV4" s="278"/>
      <c r="AW4" s="280"/>
      <c r="AX4" s="322"/>
      <c r="AY4" s="309"/>
      <c r="AZ4" s="298" t="s">
        <v>228</v>
      </c>
      <c r="BA4" s="299" t="s">
        <v>229</v>
      </c>
      <c r="BB4" s="281"/>
      <c r="BC4" s="159"/>
      <c r="BD4" s="159"/>
      <c r="BE4" s="278"/>
      <c r="BF4" s="278"/>
      <c r="BG4" s="278"/>
      <c r="BH4" s="278"/>
      <c r="BI4" s="278"/>
      <c r="BJ4" s="278"/>
      <c r="BK4" s="278"/>
      <c r="BL4" s="301"/>
      <c r="BM4" s="278"/>
      <c r="BN4" s="280"/>
      <c r="BO4" s="322"/>
      <c r="BP4" s="309"/>
      <c r="BQ4" s="298" t="s">
        <v>228</v>
      </c>
      <c r="BR4" s="299" t="s">
        <v>229</v>
      </c>
    </row>
    <row r="5" spans="1:70" ht="18.75">
      <c r="A5" s="229" t="s">
        <v>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230"/>
    </row>
    <row r="6" spans="1:70" ht="12.75">
      <c r="A6" s="231" t="s">
        <v>5</v>
      </c>
      <c r="B6" s="16" t="s">
        <v>6</v>
      </c>
      <c r="C6" s="108"/>
      <c r="D6" s="165"/>
      <c r="E6" s="190"/>
      <c r="F6" s="190"/>
      <c r="G6" s="190"/>
      <c r="H6" s="190"/>
      <c r="I6" s="190"/>
      <c r="J6" s="190"/>
      <c r="K6" s="190"/>
      <c r="L6" s="190"/>
      <c r="M6" s="121"/>
      <c r="N6" s="121"/>
      <c r="O6" s="90"/>
      <c r="P6" s="314"/>
      <c r="Q6" s="121"/>
      <c r="R6" s="121"/>
      <c r="S6" s="90"/>
      <c r="T6" s="108"/>
      <c r="U6" s="165"/>
      <c r="V6" s="190"/>
      <c r="W6" s="190"/>
      <c r="X6" s="190"/>
      <c r="Y6" s="190"/>
      <c r="Z6" s="190"/>
      <c r="AA6" s="190"/>
      <c r="AB6" s="190"/>
      <c r="AC6" s="190"/>
      <c r="AD6" s="121"/>
      <c r="AE6" s="190"/>
      <c r="AF6" s="90"/>
      <c r="AG6" s="190"/>
      <c r="AH6" s="121"/>
      <c r="AI6" s="121"/>
      <c r="AJ6" s="90"/>
      <c r="AK6" s="108"/>
      <c r="AL6" s="165"/>
      <c r="AM6" s="190"/>
      <c r="AN6" s="190"/>
      <c r="AO6" s="190"/>
      <c r="AP6" s="190"/>
      <c r="AQ6" s="190"/>
      <c r="AR6" s="190"/>
      <c r="AS6" s="190"/>
      <c r="AT6" s="190"/>
      <c r="AU6" s="121"/>
      <c r="AV6" s="190"/>
      <c r="AW6" s="90"/>
      <c r="AX6" s="190"/>
      <c r="AY6" s="121"/>
      <c r="AZ6" s="121"/>
      <c r="BA6" s="90"/>
      <c r="BB6" s="108"/>
      <c r="BC6" s="165"/>
      <c r="BD6" s="190"/>
      <c r="BE6" s="190"/>
      <c r="BF6" s="190"/>
      <c r="BG6" s="190"/>
      <c r="BH6" s="190"/>
      <c r="BI6" s="190"/>
      <c r="BJ6" s="190"/>
      <c r="BK6" s="190"/>
      <c r="BL6" s="121"/>
      <c r="BM6" s="190"/>
      <c r="BN6" s="90"/>
      <c r="BO6" s="190"/>
      <c r="BP6" s="121"/>
      <c r="BQ6" s="121"/>
      <c r="BR6" s="90"/>
    </row>
    <row r="7" spans="1:70" ht="12.75">
      <c r="A7" s="231" t="s">
        <v>7</v>
      </c>
      <c r="B7" s="16" t="s">
        <v>8</v>
      </c>
      <c r="C7" s="108">
        <v>10</v>
      </c>
      <c r="D7" s="165">
        <v>16</v>
      </c>
      <c r="E7" s="190">
        <v>74</v>
      </c>
      <c r="F7" s="190">
        <v>3</v>
      </c>
      <c r="G7" s="190">
        <v>21</v>
      </c>
      <c r="H7" s="190">
        <v>4.7</v>
      </c>
      <c r="I7" s="190">
        <v>72</v>
      </c>
      <c r="J7" s="190">
        <v>53</v>
      </c>
      <c r="K7" s="190">
        <v>19</v>
      </c>
      <c r="L7" s="190">
        <v>20</v>
      </c>
      <c r="M7" s="121">
        <v>51</v>
      </c>
      <c r="N7" s="121">
        <v>16</v>
      </c>
      <c r="O7" s="90">
        <v>36</v>
      </c>
      <c r="P7" s="314">
        <v>15</v>
      </c>
      <c r="Q7" s="121">
        <v>7.6</v>
      </c>
      <c r="R7" s="121">
        <v>12</v>
      </c>
      <c r="S7" s="90">
        <v>16</v>
      </c>
      <c r="T7" s="108">
        <v>670</v>
      </c>
      <c r="U7" s="165">
        <v>640</v>
      </c>
      <c r="V7" s="190">
        <v>2200</v>
      </c>
      <c r="W7" s="190">
        <v>471</v>
      </c>
      <c r="X7" s="190">
        <v>320</v>
      </c>
      <c r="Y7" s="190">
        <v>350</v>
      </c>
      <c r="Z7" s="190">
        <v>400</v>
      </c>
      <c r="AA7" s="190">
        <v>160</v>
      </c>
      <c r="AB7" s="190">
        <v>73</v>
      </c>
      <c r="AC7" s="190">
        <v>140</v>
      </c>
      <c r="AD7" s="121">
        <v>540</v>
      </c>
      <c r="AE7" s="190">
        <v>8.4</v>
      </c>
      <c r="AF7" s="90">
        <v>19</v>
      </c>
      <c r="AG7" s="190">
        <v>23</v>
      </c>
      <c r="AH7" s="121">
        <v>150</v>
      </c>
      <c r="AI7" s="121">
        <v>180</v>
      </c>
      <c r="AJ7" s="90">
        <v>124</v>
      </c>
      <c r="AK7" s="108">
        <v>220</v>
      </c>
      <c r="AL7" s="165">
        <v>66</v>
      </c>
      <c r="AM7" s="190">
        <v>78</v>
      </c>
      <c r="AN7" s="190">
        <v>7</v>
      </c>
      <c r="AO7" s="190">
        <v>39</v>
      </c>
      <c r="AP7" s="190">
        <v>8.5</v>
      </c>
      <c r="AQ7" s="190">
        <v>87</v>
      </c>
      <c r="AR7" s="190">
        <v>26</v>
      </c>
      <c r="AS7" s="190">
        <v>19</v>
      </c>
      <c r="AT7" s="190">
        <v>82</v>
      </c>
      <c r="AU7" s="121">
        <v>18</v>
      </c>
      <c r="AV7" s="190">
        <v>4.9</v>
      </c>
      <c r="AW7" s="90" t="s">
        <v>17</v>
      </c>
      <c r="AX7" s="190">
        <v>46</v>
      </c>
      <c r="AY7" s="121">
        <v>20</v>
      </c>
      <c r="AZ7" s="121">
        <v>67</v>
      </c>
      <c r="BA7" s="90">
        <v>52</v>
      </c>
      <c r="BB7" s="108">
        <v>24</v>
      </c>
      <c r="BC7" s="165">
        <v>170</v>
      </c>
      <c r="BD7" s="190">
        <v>84</v>
      </c>
      <c r="BE7" s="190">
        <v>151</v>
      </c>
      <c r="BF7" s="190">
        <v>60</v>
      </c>
      <c r="BG7" s="190">
        <v>530</v>
      </c>
      <c r="BH7" s="190">
        <v>930</v>
      </c>
      <c r="BI7" s="190">
        <v>890</v>
      </c>
      <c r="BJ7" s="190">
        <v>90</v>
      </c>
      <c r="BK7" s="190">
        <v>11</v>
      </c>
      <c r="BL7" s="121">
        <v>88</v>
      </c>
      <c r="BM7" s="190" t="s">
        <v>17</v>
      </c>
      <c r="BN7" s="90">
        <v>7.1</v>
      </c>
      <c r="BO7" s="190">
        <v>100</v>
      </c>
      <c r="BP7" s="121">
        <v>100</v>
      </c>
      <c r="BQ7" s="121">
        <v>92</v>
      </c>
      <c r="BR7" s="90">
        <v>141</v>
      </c>
    </row>
    <row r="8" spans="1:70" ht="12.75">
      <c r="A8" s="231" t="s">
        <v>9</v>
      </c>
      <c r="B8" s="16" t="s">
        <v>8</v>
      </c>
      <c r="C8" s="108" t="s">
        <v>11</v>
      </c>
      <c r="D8" s="165" t="s">
        <v>11</v>
      </c>
      <c r="E8" s="190" t="s">
        <v>11</v>
      </c>
      <c r="F8" s="190" t="s">
        <v>97</v>
      </c>
      <c r="G8" s="190" t="s">
        <v>11</v>
      </c>
      <c r="H8" s="190" t="s">
        <v>11</v>
      </c>
      <c r="I8" s="190" t="s">
        <v>97</v>
      </c>
      <c r="J8" s="190" t="s">
        <v>10</v>
      </c>
      <c r="K8" s="190">
        <v>10</v>
      </c>
      <c r="L8" s="190" t="s">
        <v>97</v>
      </c>
      <c r="M8" s="121" t="s">
        <v>97</v>
      </c>
      <c r="N8" s="121" t="s">
        <v>97</v>
      </c>
      <c r="O8" s="90" t="s">
        <v>97</v>
      </c>
      <c r="P8" s="314" t="s">
        <v>97</v>
      </c>
      <c r="Q8" s="121" t="s">
        <v>97</v>
      </c>
      <c r="R8" s="121">
        <v>39</v>
      </c>
      <c r="S8" s="90">
        <v>43</v>
      </c>
      <c r="T8" s="108" t="s">
        <v>11</v>
      </c>
      <c r="U8" s="165" t="s">
        <v>11</v>
      </c>
      <c r="V8" s="190" t="s">
        <v>11</v>
      </c>
      <c r="W8" s="190" t="s">
        <v>97</v>
      </c>
      <c r="X8" s="190" t="s">
        <v>11</v>
      </c>
      <c r="Y8" s="190" t="s">
        <v>11</v>
      </c>
      <c r="Z8" s="190" t="s">
        <v>97</v>
      </c>
      <c r="AA8" s="190" t="s">
        <v>10</v>
      </c>
      <c r="AB8" s="190" t="s">
        <v>97</v>
      </c>
      <c r="AC8" s="190" t="s">
        <v>97</v>
      </c>
      <c r="AD8" s="121">
        <v>33</v>
      </c>
      <c r="AE8" s="190" t="s">
        <v>97</v>
      </c>
      <c r="AF8" s="90" t="s">
        <v>97</v>
      </c>
      <c r="AG8" s="190">
        <v>11</v>
      </c>
      <c r="AH8" s="121" t="s">
        <v>97</v>
      </c>
      <c r="AI8" s="121" t="s">
        <v>97</v>
      </c>
      <c r="AJ8" s="90" t="s">
        <v>97</v>
      </c>
      <c r="AK8" s="108" t="s">
        <v>11</v>
      </c>
      <c r="AL8" s="165" t="s">
        <v>11</v>
      </c>
      <c r="AM8" s="190" t="s">
        <v>11</v>
      </c>
      <c r="AN8" s="190" t="s">
        <v>97</v>
      </c>
      <c r="AO8" s="190" t="s">
        <v>11</v>
      </c>
      <c r="AP8" s="190" t="s">
        <v>11</v>
      </c>
      <c r="AQ8" s="190" t="s">
        <v>97</v>
      </c>
      <c r="AR8" s="190" t="s">
        <v>10</v>
      </c>
      <c r="AS8" s="190" t="s">
        <v>97</v>
      </c>
      <c r="AT8" s="190" t="s">
        <v>97</v>
      </c>
      <c r="AU8" s="121">
        <v>13</v>
      </c>
      <c r="AV8" s="190" t="s">
        <v>97</v>
      </c>
      <c r="AW8" s="90" t="s">
        <v>97</v>
      </c>
      <c r="AX8" s="190" t="s">
        <v>97</v>
      </c>
      <c r="AY8" s="121" t="s">
        <v>97</v>
      </c>
      <c r="AZ8" s="121" t="s">
        <v>97</v>
      </c>
      <c r="BA8" s="90" t="s">
        <v>97</v>
      </c>
      <c r="BB8" s="108" t="s">
        <v>11</v>
      </c>
      <c r="BC8" s="165" t="s">
        <v>11</v>
      </c>
      <c r="BD8" s="190" t="s">
        <v>11</v>
      </c>
      <c r="BE8" s="190" t="s">
        <v>97</v>
      </c>
      <c r="BF8" s="190" t="s">
        <v>11</v>
      </c>
      <c r="BG8" s="190" t="s">
        <v>11</v>
      </c>
      <c r="BH8" s="190">
        <v>13</v>
      </c>
      <c r="BI8" s="190" t="s">
        <v>10</v>
      </c>
      <c r="BJ8" s="190" t="s">
        <v>97</v>
      </c>
      <c r="BK8" s="190" t="s">
        <v>97</v>
      </c>
      <c r="BL8" s="121" t="s">
        <v>97</v>
      </c>
      <c r="BM8" s="190" t="s">
        <v>97</v>
      </c>
      <c r="BN8" s="90" t="s">
        <v>97</v>
      </c>
      <c r="BO8" s="190" t="s">
        <v>97</v>
      </c>
      <c r="BP8" s="121" t="s">
        <v>97</v>
      </c>
      <c r="BQ8" s="121" t="s">
        <v>97</v>
      </c>
      <c r="BR8" s="90" t="s">
        <v>97</v>
      </c>
    </row>
    <row r="9" spans="1:70" ht="12.75">
      <c r="A9" s="231" t="s">
        <v>12</v>
      </c>
      <c r="B9" s="16" t="s">
        <v>8</v>
      </c>
      <c r="C9" s="276">
        <v>2.8</v>
      </c>
      <c r="D9" s="172">
        <v>4.2</v>
      </c>
      <c r="E9" s="190">
        <v>0.9</v>
      </c>
      <c r="F9" s="166">
        <v>2.1</v>
      </c>
      <c r="G9" s="190">
        <v>2.5</v>
      </c>
      <c r="H9" s="190">
        <v>1.2</v>
      </c>
      <c r="I9" s="190">
        <v>0.6</v>
      </c>
      <c r="J9" s="166">
        <v>2.2</v>
      </c>
      <c r="K9" s="166">
        <v>4.1</v>
      </c>
      <c r="L9" s="166">
        <v>2.6</v>
      </c>
      <c r="M9" s="113">
        <v>3.8</v>
      </c>
      <c r="N9" s="113">
        <v>2</v>
      </c>
      <c r="O9" s="102">
        <v>2.7</v>
      </c>
      <c r="P9" s="328">
        <v>3</v>
      </c>
      <c r="Q9" s="113">
        <v>2.8</v>
      </c>
      <c r="R9" s="113">
        <v>14</v>
      </c>
      <c r="S9" s="102">
        <v>16</v>
      </c>
      <c r="T9" s="108">
        <v>0.6</v>
      </c>
      <c r="U9" s="165" t="s">
        <v>174</v>
      </c>
      <c r="V9" s="190">
        <v>19</v>
      </c>
      <c r="W9" s="190">
        <v>0.9</v>
      </c>
      <c r="X9" s="190" t="s">
        <v>16</v>
      </c>
      <c r="Y9" s="190" t="s">
        <v>16</v>
      </c>
      <c r="Z9" s="190" t="s">
        <v>16</v>
      </c>
      <c r="AA9" s="190">
        <v>0.62</v>
      </c>
      <c r="AB9" s="190">
        <v>1.7</v>
      </c>
      <c r="AC9" s="190">
        <v>1.4</v>
      </c>
      <c r="AD9" s="113">
        <v>4</v>
      </c>
      <c r="AE9" s="166">
        <v>2.6</v>
      </c>
      <c r="AF9" s="102">
        <v>7.6</v>
      </c>
      <c r="AG9" s="190">
        <v>1.6</v>
      </c>
      <c r="AH9" s="121">
        <v>1</v>
      </c>
      <c r="AI9" s="121">
        <v>1.4</v>
      </c>
      <c r="AJ9" s="90">
        <v>1.2</v>
      </c>
      <c r="AK9" s="108">
        <v>0.7</v>
      </c>
      <c r="AL9" s="172">
        <v>2.3</v>
      </c>
      <c r="AM9" s="190">
        <v>3.1</v>
      </c>
      <c r="AN9" s="190">
        <v>1.2</v>
      </c>
      <c r="AO9" s="190" t="s">
        <v>16</v>
      </c>
      <c r="AP9" s="166">
        <v>3.1</v>
      </c>
      <c r="AQ9" s="190">
        <v>0.8</v>
      </c>
      <c r="AR9" s="166">
        <v>6.7</v>
      </c>
      <c r="AS9" s="190">
        <v>1.5</v>
      </c>
      <c r="AT9" s="166">
        <v>3.2</v>
      </c>
      <c r="AU9" s="113">
        <v>6.1</v>
      </c>
      <c r="AV9" s="190">
        <v>1.7</v>
      </c>
      <c r="AW9" s="102">
        <v>25</v>
      </c>
      <c r="AX9" s="190">
        <v>1.7</v>
      </c>
      <c r="AY9" s="121">
        <v>1.9</v>
      </c>
      <c r="AZ9" s="113">
        <v>8.8</v>
      </c>
      <c r="BA9" s="102">
        <v>2.3</v>
      </c>
      <c r="BB9" s="108">
        <v>0.6</v>
      </c>
      <c r="BC9" s="172">
        <v>2.7</v>
      </c>
      <c r="BD9" s="190" t="s">
        <v>112</v>
      </c>
      <c r="BE9" s="190" t="s">
        <v>16</v>
      </c>
      <c r="BF9" s="190" t="s">
        <v>16</v>
      </c>
      <c r="BG9" s="190" t="s">
        <v>16</v>
      </c>
      <c r="BH9" s="190" t="s">
        <v>16</v>
      </c>
      <c r="BI9" s="190">
        <v>1.4</v>
      </c>
      <c r="BJ9" s="190" t="s">
        <v>174</v>
      </c>
      <c r="BK9" s="190" t="s">
        <v>16</v>
      </c>
      <c r="BL9" s="121">
        <v>1.2</v>
      </c>
      <c r="BM9" s="190" t="s">
        <v>16</v>
      </c>
      <c r="BN9" s="102">
        <v>17</v>
      </c>
      <c r="BO9" s="190">
        <v>1.1</v>
      </c>
      <c r="BP9" s="121">
        <v>0.73</v>
      </c>
      <c r="BQ9" s="113">
        <v>4.5</v>
      </c>
      <c r="BR9" s="90">
        <v>0.7</v>
      </c>
    </row>
    <row r="10" spans="1:70" ht="12.75">
      <c r="A10" s="231" t="s">
        <v>14</v>
      </c>
      <c r="B10" s="16" t="s">
        <v>8</v>
      </c>
      <c r="C10" s="108"/>
      <c r="D10" s="165"/>
      <c r="E10" s="190"/>
      <c r="F10" s="190">
        <v>1.8</v>
      </c>
      <c r="G10" s="190"/>
      <c r="H10" s="190"/>
      <c r="I10" s="190"/>
      <c r="J10" s="190"/>
      <c r="K10" s="190"/>
      <c r="L10" s="190"/>
      <c r="M10" s="121"/>
      <c r="N10" s="121"/>
      <c r="O10" s="90"/>
      <c r="P10" s="314"/>
      <c r="Q10" s="121"/>
      <c r="R10" s="121"/>
      <c r="S10" s="90"/>
      <c r="T10" s="108"/>
      <c r="U10" s="165"/>
      <c r="V10" s="190"/>
      <c r="W10" s="190">
        <v>0.7</v>
      </c>
      <c r="X10" s="190"/>
      <c r="Y10" s="190"/>
      <c r="Z10" s="190"/>
      <c r="AA10" s="190"/>
      <c r="AB10" s="190"/>
      <c r="AC10" s="190"/>
      <c r="AD10" s="121"/>
      <c r="AE10" s="190"/>
      <c r="AF10" s="90"/>
      <c r="AG10" s="190"/>
      <c r="AH10" s="121"/>
      <c r="AI10" s="121"/>
      <c r="AJ10" s="90"/>
      <c r="AK10" s="108"/>
      <c r="AL10" s="165"/>
      <c r="AM10" s="190"/>
      <c r="AN10" s="190">
        <v>1.1</v>
      </c>
      <c r="AO10" s="190"/>
      <c r="AP10" s="190"/>
      <c r="AQ10" s="190"/>
      <c r="AR10" s="190"/>
      <c r="AS10" s="190"/>
      <c r="AT10" s="190"/>
      <c r="AU10" s="121"/>
      <c r="AV10" s="190"/>
      <c r="AW10" s="90"/>
      <c r="AX10" s="190"/>
      <c r="AY10" s="121"/>
      <c r="AZ10" s="121"/>
      <c r="BA10" s="90"/>
      <c r="BB10" s="108"/>
      <c r="BC10" s="165"/>
      <c r="BD10" s="190"/>
      <c r="BE10" s="190" t="s">
        <v>16</v>
      </c>
      <c r="BF10" s="190"/>
      <c r="BG10" s="190"/>
      <c r="BH10" s="190"/>
      <c r="BI10" s="190"/>
      <c r="BJ10" s="190"/>
      <c r="BK10" s="190"/>
      <c r="BL10" s="121"/>
      <c r="BM10" s="190"/>
      <c r="BN10" s="90"/>
      <c r="BO10" s="190"/>
      <c r="BP10" s="121"/>
      <c r="BQ10" s="121"/>
      <c r="BR10" s="90"/>
    </row>
    <row r="11" spans="1:70" ht="12.75">
      <c r="A11" s="231" t="s">
        <v>15</v>
      </c>
      <c r="B11" s="16" t="s">
        <v>8</v>
      </c>
      <c r="C11" s="108"/>
      <c r="D11" s="165"/>
      <c r="E11" s="190"/>
      <c r="F11" s="190" t="s">
        <v>18</v>
      </c>
      <c r="G11" s="190"/>
      <c r="H11" s="190"/>
      <c r="I11" s="190"/>
      <c r="J11" s="190"/>
      <c r="K11" s="190"/>
      <c r="L11" s="190"/>
      <c r="M11" s="121"/>
      <c r="N11" s="121"/>
      <c r="O11" s="90"/>
      <c r="P11" s="314"/>
      <c r="Q11" s="121"/>
      <c r="R11" s="121"/>
      <c r="S11" s="90"/>
      <c r="T11" s="108"/>
      <c r="U11" s="165"/>
      <c r="V11" s="190"/>
      <c r="W11" s="190" t="s">
        <v>18</v>
      </c>
      <c r="X11" s="190"/>
      <c r="Y11" s="190"/>
      <c r="Z11" s="190"/>
      <c r="AA11" s="190"/>
      <c r="AB11" s="190"/>
      <c r="AC11" s="190"/>
      <c r="AD11" s="121"/>
      <c r="AE11" s="190"/>
      <c r="AF11" s="90"/>
      <c r="AG11" s="190"/>
      <c r="AH11" s="121"/>
      <c r="AI11" s="121"/>
      <c r="AJ11" s="90"/>
      <c r="AK11" s="108"/>
      <c r="AL11" s="165"/>
      <c r="AM11" s="190"/>
      <c r="AN11" s="190" t="s">
        <v>18</v>
      </c>
      <c r="AO11" s="190"/>
      <c r="AP11" s="190"/>
      <c r="AQ11" s="190"/>
      <c r="AR11" s="190"/>
      <c r="AS11" s="190"/>
      <c r="AT11" s="190"/>
      <c r="AU11" s="121"/>
      <c r="AV11" s="190"/>
      <c r="AW11" s="90"/>
      <c r="AX11" s="190"/>
      <c r="AY11" s="121"/>
      <c r="AZ11" s="121"/>
      <c r="BA11" s="90"/>
      <c r="BB11" s="108"/>
      <c r="BC11" s="165"/>
      <c r="BD11" s="190"/>
      <c r="BE11" s="190" t="s">
        <v>18</v>
      </c>
      <c r="BF11" s="190"/>
      <c r="BG11" s="190"/>
      <c r="BH11" s="190"/>
      <c r="BI11" s="190"/>
      <c r="BJ11" s="190"/>
      <c r="BK11" s="190"/>
      <c r="BL11" s="121"/>
      <c r="BM11" s="190"/>
      <c r="BN11" s="90"/>
      <c r="BO11" s="190"/>
      <c r="BP11" s="121"/>
      <c r="BQ11" s="121"/>
      <c r="BR11" s="90"/>
    </row>
    <row r="12" spans="1:70" ht="12.75">
      <c r="A12" s="231" t="s">
        <v>19</v>
      </c>
      <c r="B12" s="17"/>
      <c r="C12" s="108"/>
      <c r="D12" s="165"/>
      <c r="E12" s="190"/>
      <c r="F12" s="190"/>
      <c r="G12" s="190"/>
      <c r="H12" s="190"/>
      <c r="I12" s="190"/>
      <c r="J12" s="190"/>
      <c r="K12" s="190"/>
      <c r="L12" s="190"/>
      <c r="M12" s="121"/>
      <c r="N12" s="121"/>
      <c r="O12" s="90"/>
      <c r="P12" s="314"/>
      <c r="Q12" s="121"/>
      <c r="R12" s="121"/>
      <c r="S12" s="90"/>
      <c r="T12" s="108"/>
      <c r="U12" s="165"/>
      <c r="V12" s="190"/>
      <c r="W12" s="190"/>
      <c r="X12" s="190"/>
      <c r="Y12" s="190"/>
      <c r="Z12" s="190"/>
      <c r="AA12" s="190"/>
      <c r="AB12" s="190"/>
      <c r="AC12" s="190"/>
      <c r="AD12" s="121"/>
      <c r="AE12" s="190"/>
      <c r="AF12" s="90"/>
      <c r="AG12" s="190"/>
      <c r="AH12" s="121"/>
      <c r="AI12" s="121"/>
      <c r="AJ12" s="90"/>
      <c r="AK12" s="108"/>
      <c r="AL12" s="165"/>
      <c r="AM12" s="190"/>
      <c r="AN12" s="190"/>
      <c r="AO12" s="190"/>
      <c r="AP12" s="190"/>
      <c r="AQ12" s="190"/>
      <c r="AR12" s="190"/>
      <c r="AS12" s="190"/>
      <c r="AT12" s="190"/>
      <c r="AU12" s="121"/>
      <c r="AV12" s="190"/>
      <c r="AW12" s="90"/>
      <c r="AX12" s="190"/>
      <c r="AY12" s="121"/>
      <c r="AZ12" s="121"/>
      <c r="BA12" s="90"/>
      <c r="BB12" s="108"/>
      <c r="BC12" s="165"/>
      <c r="BD12" s="190"/>
      <c r="BE12" s="190"/>
      <c r="BF12" s="190"/>
      <c r="BG12" s="190"/>
      <c r="BH12" s="190"/>
      <c r="BI12" s="190"/>
      <c r="BJ12" s="190"/>
      <c r="BK12" s="190"/>
      <c r="BL12" s="121"/>
      <c r="BM12" s="190"/>
      <c r="BN12" s="90"/>
      <c r="BO12" s="190"/>
      <c r="BP12" s="121"/>
      <c r="BQ12" s="121"/>
      <c r="BR12" s="90"/>
    </row>
    <row r="13" spans="1:70" ht="12.75">
      <c r="A13" s="231" t="s">
        <v>23</v>
      </c>
      <c r="B13" s="17"/>
      <c r="C13" s="282"/>
      <c r="D13" s="167"/>
      <c r="E13" s="283"/>
      <c r="F13" s="283"/>
      <c r="G13" s="283"/>
      <c r="H13" s="283"/>
      <c r="I13" s="283"/>
      <c r="J13" s="283"/>
      <c r="K13" s="283"/>
      <c r="L13" s="283"/>
      <c r="M13" s="122"/>
      <c r="N13" s="122"/>
      <c r="O13" s="91"/>
      <c r="P13" s="329"/>
      <c r="Q13" s="122"/>
      <c r="R13" s="122">
        <v>2.79</v>
      </c>
      <c r="S13" s="91">
        <v>2.69</v>
      </c>
      <c r="T13" s="282"/>
      <c r="U13" s="167"/>
      <c r="V13" s="283"/>
      <c r="W13" s="283"/>
      <c r="X13" s="283"/>
      <c r="Y13" s="283"/>
      <c r="Z13" s="283"/>
      <c r="AA13" s="283"/>
      <c r="AB13" s="283"/>
      <c r="AC13" s="283"/>
      <c r="AD13" s="122">
        <v>8.25</v>
      </c>
      <c r="AE13" s="283"/>
      <c r="AF13" s="91"/>
      <c r="AG13" s="283">
        <v>6.9</v>
      </c>
      <c r="AH13" s="122"/>
      <c r="AI13" s="122"/>
      <c r="AJ13" s="91"/>
      <c r="AK13" s="282"/>
      <c r="AL13" s="167"/>
      <c r="AM13" s="283"/>
      <c r="AN13" s="283"/>
      <c r="AO13" s="283"/>
      <c r="AP13" s="283"/>
      <c r="AQ13" s="283"/>
      <c r="AR13" s="283"/>
      <c r="AS13" s="283"/>
      <c r="AT13" s="283"/>
      <c r="AU13" s="122">
        <v>2.13</v>
      </c>
      <c r="AV13" s="283"/>
      <c r="AW13" s="91"/>
      <c r="AX13" s="283"/>
      <c r="AY13" s="122"/>
      <c r="AZ13" s="122"/>
      <c r="BA13" s="91"/>
      <c r="BB13" s="108"/>
      <c r="BC13" s="165"/>
      <c r="BD13" s="283"/>
      <c r="BE13" s="283"/>
      <c r="BF13" s="283"/>
      <c r="BG13" s="283"/>
      <c r="BH13" s="283"/>
      <c r="BI13" s="283"/>
      <c r="BJ13" s="283"/>
      <c r="BK13" s="283"/>
      <c r="BL13" s="122"/>
      <c r="BM13" s="283"/>
      <c r="BN13" s="91"/>
      <c r="BO13" s="283"/>
      <c r="BP13" s="122"/>
      <c r="BQ13" s="122"/>
      <c r="BR13" s="91"/>
    </row>
    <row r="14" spans="1:70" ht="12.75">
      <c r="A14" s="231" t="s">
        <v>24</v>
      </c>
      <c r="B14" s="17"/>
      <c r="C14" s="108">
        <v>76</v>
      </c>
      <c r="D14" s="165">
        <v>149</v>
      </c>
      <c r="E14" s="190">
        <v>145</v>
      </c>
      <c r="F14" s="190">
        <v>173</v>
      </c>
      <c r="G14" s="190">
        <v>-12</v>
      </c>
      <c r="H14" s="190">
        <v>20</v>
      </c>
      <c r="I14" s="190">
        <v>165</v>
      </c>
      <c r="J14" s="190">
        <v>292</v>
      </c>
      <c r="K14" s="190">
        <v>268</v>
      </c>
      <c r="L14" s="190">
        <v>325</v>
      </c>
      <c r="M14" s="121">
        <v>48</v>
      </c>
      <c r="N14" s="121">
        <v>228</v>
      </c>
      <c r="O14" s="90">
        <v>106</v>
      </c>
      <c r="P14" s="314">
        <v>59</v>
      </c>
      <c r="Q14" s="121">
        <v>423</v>
      </c>
      <c r="R14" s="121">
        <v>129</v>
      </c>
      <c r="S14" s="90">
        <v>129</v>
      </c>
      <c r="T14" s="108">
        <v>119</v>
      </c>
      <c r="U14" s="165">
        <v>105</v>
      </c>
      <c r="V14" s="190">
        <v>11</v>
      </c>
      <c r="W14" s="190">
        <v>194</v>
      </c>
      <c r="X14" s="190">
        <v>23</v>
      </c>
      <c r="Y14" s="190">
        <v>90</v>
      </c>
      <c r="Z14" s="190">
        <v>69</v>
      </c>
      <c r="AA14" s="190">
        <v>558</v>
      </c>
      <c r="AB14" s="190">
        <v>218</v>
      </c>
      <c r="AC14" s="190">
        <v>201</v>
      </c>
      <c r="AD14" s="121">
        <v>252</v>
      </c>
      <c r="AE14" s="190">
        <v>269</v>
      </c>
      <c r="AF14" s="90">
        <v>136</v>
      </c>
      <c r="AG14" s="190">
        <v>-1</v>
      </c>
      <c r="AH14" s="121">
        <v>378</v>
      </c>
      <c r="AI14" s="121">
        <v>113</v>
      </c>
      <c r="AJ14" s="90">
        <v>113</v>
      </c>
      <c r="AK14" s="108">
        <v>123</v>
      </c>
      <c r="AL14" s="165">
        <v>189</v>
      </c>
      <c r="AM14" s="190">
        <v>191</v>
      </c>
      <c r="AN14" s="190">
        <v>247</v>
      </c>
      <c r="AO14" s="190">
        <v>-4.8</v>
      </c>
      <c r="AP14" s="190">
        <v>28.9</v>
      </c>
      <c r="AQ14" s="190">
        <v>-28</v>
      </c>
      <c r="AR14" s="190">
        <v>258</v>
      </c>
      <c r="AS14" s="190">
        <v>256</v>
      </c>
      <c r="AT14" s="190">
        <v>336</v>
      </c>
      <c r="AU14" s="121">
        <v>217</v>
      </c>
      <c r="AV14" s="190">
        <v>255</v>
      </c>
      <c r="AW14" s="90">
        <v>86</v>
      </c>
      <c r="AX14" s="190">
        <v>139</v>
      </c>
      <c r="AY14" s="121">
        <v>302</v>
      </c>
      <c r="AZ14" s="121">
        <v>121</v>
      </c>
      <c r="BA14" s="90">
        <v>121</v>
      </c>
      <c r="BB14" s="108">
        <v>114</v>
      </c>
      <c r="BC14" s="165">
        <v>161</v>
      </c>
      <c r="BD14" s="190">
        <v>126</v>
      </c>
      <c r="BE14" s="190">
        <v>168</v>
      </c>
      <c r="BF14" s="190">
        <v>145</v>
      </c>
      <c r="BG14" s="190">
        <v>244</v>
      </c>
      <c r="BH14" s="190">
        <v>92</v>
      </c>
      <c r="BI14" s="190">
        <v>564</v>
      </c>
      <c r="BJ14" s="190">
        <v>258</v>
      </c>
      <c r="BK14" s="190">
        <v>331</v>
      </c>
      <c r="BL14" s="121">
        <v>283</v>
      </c>
      <c r="BM14" s="190">
        <v>293</v>
      </c>
      <c r="BN14" s="90">
        <v>125</v>
      </c>
      <c r="BO14" s="190">
        <v>328</v>
      </c>
      <c r="BP14" s="121">
        <v>342</v>
      </c>
      <c r="BQ14" s="121">
        <v>141</v>
      </c>
      <c r="BR14" s="90">
        <v>141</v>
      </c>
    </row>
    <row r="15" spans="1:70" ht="12.75">
      <c r="A15" s="231" t="s">
        <v>25</v>
      </c>
      <c r="B15" s="16" t="s">
        <v>26</v>
      </c>
      <c r="C15" s="284">
        <v>827</v>
      </c>
      <c r="D15" s="169">
        <v>1136</v>
      </c>
      <c r="E15" s="285">
        <v>2053</v>
      </c>
      <c r="F15" s="285">
        <v>875</v>
      </c>
      <c r="G15" s="285">
        <v>926</v>
      </c>
      <c r="H15" s="285">
        <v>1027</v>
      </c>
      <c r="I15" s="285">
        <v>1658</v>
      </c>
      <c r="J15" s="285">
        <v>1074</v>
      </c>
      <c r="K15" s="285">
        <v>909</v>
      </c>
      <c r="L15" s="285">
        <v>876</v>
      </c>
      <c r="M15" s="123">
        <v>1316</v>
      </c>
      <c r="N15" s="123">
        <v>1010</v>
      </c>
      <c r="O15" s="92">
        <v>960</v>
      </c>
      <c r="P15" s="330">
        <v>950</v>
      </c>
      <c r="Q15" s="123">
        <v>1035</v>
      </c>
      <c r="R15" s="123">
        <v>1190</v>
      </c>
      <c r="S15" s="92">
        <v>1190</v>
      </c>
      <c r="T15" s="284">
        <v>3279</v>
      </c>
      <c r="U15" s="169">
        <v>2469</v>
      </c>
      <c r="V15" s="285">
        <v>3891</v>
      </c>
      <c r="W15" s="285">
        <v>1813</v>
      </c>
      <c r="X15" s="285">
        <v>2155</v>
      </c>
      <c r="Y15" s="285">
        <v>2155</v>
      </c>
      <c r="Z15" s="285">
        <v>2075</v>
      </c>
      <c r="AA15" s="285">
        <v>1845</v>
      </c>
      <c r="AB15" s="285">
        <v>1972</v>
      </c>
      <c r="AC15" s="285">
        <v>1618</v>
      </c>
      <c r="AD15" s="123">
        <v>2924</v>
      </c>
      <c r="AE15" s="285">
        <v>1672</v>
      </c>
      <c r="AF15" s="92">
        <v>1294</v>
      </c>
      <c r="AG15" s="285">
        <v>1247</v>
      </c>
      <c r="AH15" s="123">
        <v>2033</v>
      </c>
      <c r="AI15" s="123">
        <v>2193</v>
      </c>
      <c r="AJ15" s="92">
        <v>2193</v>
      </c>
      <c r="AK15" s="284">
        <v>2513</v>
      </c>
      <c r="AL15" s="169">
        <v>1746</v>
      </c>
      <c r="AM15" s="285">
        <v>1431</v>
      </c>
      <c r="AN15" s="285">
        <v>1389</v>
      </c>
      <c r="AO15" s="285">
        <v>1520</v>
      </c>
      <c r="AP15" s="285">
        <v>1171</v>
      </c>
      <c r="AQ15" s="285">
        <v>1212</v>
      </c>
      <c r="AR15" s="285">
        <v>1269</v>
      </c>
      <c r="AS15" s="285">
        <v>1319</v>
      </c>
      <c r="AT15" s="285">
        <v>997</v>
      </c>
      <c r="AU15" s="123">
        <v>1276</v>
      </c>
      <c r="AV15" s="285">
        <v>1433</v>
      </c>
      <c r="AW15" s="92">
        <v>1481</v>
      </c>
      <c r="AX15" s="285">
        <v>1235</v>
      </c>
      <c r="AY15" s="123">
        <v>1410</v>
      </c>
      <c r="AZ15" s="123">
        <v>1406</v>
      </c>
      <c r="BA15" s="92">
        <v>1406</v>
      </c>
      <c r="BB15" s="284">
        <v>2667</v>
      </c>
      <c r="BC15" s="169">
        <v>1923</v>
      </c>
      <c r="BD15" s="285">
        <v>3817</v>
      </c>
      <c r="BE15" s="285">
        <v>1550</v>
      </c>
      <c r="BF15" s="285">
        <v>1538</v>
      </c>
      <c r="BG15" s="285">
        <v>1395</v>
      </c>
      <c r="BH15" s="285">
        <v>1828</v>
      </c>
      <c r="BI15" s="285">
        <v>1776</v>
      </c>
      <c r="BJ15" s="285">
        <v>1667</v>
      </c>
      <c r="BK15" s="285">
        <v>922</v>
      </c>
      <c r="BL15" s="123">
        <v>2294</v>
      </c>
      <c r="BM15" s="285">
        <v>1855</v>
      </c>
      <c r="BN15" s="92">
        <v>1715</v>
      </c>
      <c r="BO15" s="285">
        <v>1484</v>
      </c>
      <c r="BP15" s="123">
        <v>1730</v>
      </c>
      <c r="BQ15" s="123">
        <v>1942</v>
      </c>
      <c r="BR15" s="92">
        <v>1942</v>
      </c>
    </row>
    <row r="16" spans="1:70" ht="12.75">
      <c r="A16" s="231" t="s">
        <v>27</v>
      </c>
      <c r="B16" s="16" t="s">
        <v>28</v>
      </c>
      <c r="C16" s="276">
        <v>1209</v>
      </c>
      <c r="D16" s="165">
        <v>880</v>
      </c>
      <c r="E16" s="286">
        <v>487</v>
      </c>
      <c r="F16" s="166">
        <v>1143</v>
      </c>
      <c r="G16" s="190">
        <v>1080</v>
      </c>
      <c r="H16" s="190">
        <v>974</v>
      </c>
      <c r="I16" s="190">
        <v>603</v>
      </c>
      <c r="J16" s="190">
        <v>931</v>
      </c>
      <c r="K16" s="190">
        <v>1100</v>
      </c>
      <c r="L16" s="166">
        <v>1142</v>
      </c>
      <c r="M16" s="121">
        <v>760</v>
      </c>
      <c r="N16" s="121">
        <v>990</v>
      </c>
      <c r="O16" s="90">
        <v>1042</v>
      </c>
      <c r="P16" s="314">
        <v>1053</v>
      </c>
      <c r="Q16" s="121">
        <v>966</v>
      </c>
      <c r="R16" s="121">
        <v>840</v>
      </c>
      <c r="S16" s="90">
        <v>840</v>
      </c>
      <c r="T16" s="108">
        <v>305</v>
      </c>
      <c r="U16" s="165">
        <v>405</v>
      </c>
      <c r="V16" s="190">
        <v>257</v>
      </c>
      <c r="W16" s="190">
        <v>551</v>
      </c>
      <c r="X16" s="190">
        <v>464</v>
      </c>
      <c r="Y16" s="190">
        <v>464</v>
      </c>
      <c r="Z16" s="190">
        <v>482</v>
      </c>
      <c r="AA16" s="190">
        <v>542</v>
      </c>
      <c r="AB16" s="190">
        <v>507</v>
      </c>
      <c r="AC16" s="190">
        <v>618</v>
      </c>
      <c r="AD16" s="121">
        <v>342</v>
      </c>
      <c r="AE16" s="190">
        <v>598</v>
      </c>
      <c r="AF16" s="90">
        <v>773</v>
      </c>
      <c r="AG16" s="190">
        <v>802</v>
      </c>
      <c r="AH16" s="121">
        <v>492</v>
      </c>
      <c r="AI16" s="121">
        <v>456</v>
      </c>
      <c r="AJ16" s="90">
        <v>456</v>
      </c>
      <c r="AK16" s="108">
        <v>398</v>
      </c>
      <c r="AL16" s="165">
        <v>573</v>
      </c>
      <c r="AM16" s="190">
        <v>699</v>
      </c>
      <c r="AN16" s="190">
        <v>720</v>
      </c>
      <c r="AO16" s="190">
        <v>658</v>
      </c>
      <c r="AP16" s="190">
        <v>854</v>
      </c>
      <c r="AQ16" s="190">
        <v>825</v>
      </c>
      <c r="AR16" s="190">
        <v>788</v>
      </c>
      <c r="AS16" s="190">
        <v>758</v>
      </c>
      <c r="AT16" s="190">
        <v>1003</v>
      </c>
      <c r="AU16" s="121">
        <v>784</v>
      </c>
      <c r="AV16" s="190">
        <v>698</v>
      </c>
      <c r="AW16" s="90">
        <v>675</v>
      </c>
      <c r="AX16" s="190">
        <v>810</v>
      </c>
      <c r="AY16" s="121">
        <v>709</v>
      </c>
      <c r="AZ16" s="121">
        <v>711</v>
      </c>
      <c r="BA16" s="90">
        <v>711</v>
      </c>
      <c r="BB16" s="108">
        <v>375</v>
      </c>
      <c r="BC16" s="165">
        <v>520</v>
      </c>
      <c r="BD16" s="190">
        <v>262</v>
      </c>
      <c r="BE16" s="190">
        <v>645</v>
      </c>
      <c r="BF16" s="190">
        <v>650</v>
      </c>
      <c r="BG16" s="190">
        <v>717</v>
      </c>
      <c r="BH16" s="190">
        <v>547</v>
      </c>
      <c r="BI16" s="190">
        <v>563</v>
      </c>
      <c r="BJ16" s="190">
        <v>600</v>
      </c>
      <c r="BK16" s="190">
        <v>1085</v>
      </c>
      <c r="BL16" s="121">
        <v>436</v>
      </c>
      <c r="BM16" s="190">
        <v>539</v>
      </c>
      <c r="BN16" s="90">
        <v>583</v>
      </c>
      <c r="BO16" s="190">
        <v>674</v>
      </c>
      <c r="BP16" s="121">
        <v>578</v>
      </c>
      <c r="BQ16" s="121">
        <v>515</v>
      </c>
      <c r="BR16" s="90">
        <v>515</v>
      </c>
    </row>
    <row r="17" spans="1:70" ht="12.75">
      <c r="A17" s="231" t="s">
        <v>156</v>
      </c>
      <c r="B17" s="16" t="s">
        <v>157</v>
      </c>
      <c r="C17" s="108">
        <v>8.6</v>
      </c>
      <c r="D17" s="165">
        <v>8.4</v>
      </c>
      <c r="E17" s="190">
        <v>8.4</v>
      </c>
      <c r="F17" s="190"/>
      <c r="G17" s="190">
        <v>8.76</v>
      </c>
      <c r="H17" s="190">
        <v>8.02</v>
      </c>
      <c r="I17" s="190">
        <v>7.4</v>
      </c>
      <c r="J17" s="190">
        <v>3.9</v>
      </c>
      <c r="K17" s="190">
        <v>4.1</v>
      </c>
      <c r="L17" s="190">
        <v>3.97</v>
      </c>
      <c r="M17" s="121">
        <v>40.1</v>
      </c>
      <c r="N17" s="121">
        <v>42.9</v>
      </c>
      <c r="O17" s="90">
        <v>42.3</v>
      </c>
      <c r="P17" s="314">
        <v>41.1</v>
      </c>
      <c r="Q17" s="121">
        <v>39.4</v>
      </c>
      <c r="R17" s="121">
        <v>26.6</v>
      </c>
      <c r="S17" s="90"/>
      <c r="T17" s="108">
        <v>4.9</v>
      </c>
      <c r="U17" s="165">
        <v>4.7</v>
      </c>
      <c r="V17" s="190">
        <v>5.4</v>
      </c>
      <c r="W17" s="190"/>
      <c r="X17" s="190">
        <v>4.9</v>
      </c>
      <c r="Y17" s="190">
        <v>4.78</v>
      </c>
      <c r="Z17" s="190">
        <v>4.6</v>
      </c>
      <c r="AA17" s="190">
        <v>2.7</v>
      </c>
      <c r="AB17" s="190">
        <v>2.4</v>
      </c>
      <c r="AC17" s="190">
        <v>2.46</v>
      </c>
      <c r="AD17" s="121">
        <v>23.2</v>
      </c>
      <c r="AE17" s="190">
        <v>34</v>
      </c>
      <c r="AF17" s="90">
        <v>33.4</v>
      </c>
      <c r="AG17" s="190">
        <v>36.4</v>
      </c>
      <c r="AH17" s="121">
        <v>24.2</v>
      </c>
      <c r="AI17" s="121">
        <v>24.6</v>
      </c>
      <c r="AJ17" s="90">
        <v>24.6</v>
      </c>
      <c r="AK17" s="108">
        <v>6.3</v>
      </c>
      <c r="AL17" s="165">
        <v>6.2</v>
      </c>
      <c r="AM17" s="190">
        <v>6.4</v>
      </c>
      <c r="AN17" s="190"/>
      <c r="AO17" s="190">
        <v>6.5</v>
      </c>
      <c r="AP17" s="190">
        <v>7.44</v>
      </c>
      <c r="AQ17" s="190">
        <v>6.8</v>
      </c>
      <c r="AR17" s="190">
        <v>3.1</v>
      </c>
      <c r="AS17" s="190">
        <v>3.1</v>
      </c>
      <c r="AT17" s="190">
        <v>3.59</v>
      </c>
      <c r="AU17" s="121">
        <v>41.3</v>
      </c>
      <c r="AV17" s="190">
        <v>35</v>
      </c>
      <c r="AW17" s="90">
        <v>32.4</v>
      </c>
      <c r="AX17" s="190">
        <v>32.2</v>
      </c>
      <c r="AY17" s="121">
        <v>33.7</v>
      </c>
      <c r="AZ17" s="121">
        <v>33.4</v>
      </c>
      <c r="BA17" s="90">
        <v>33.4</v>
      </c>
      <c r="BB17" s="108">
        <v>5.7</v>
      </c>
      <c r="BC17" s="165">
        <v>5.7</v>
      </c>
      <c r="BD17" s="190">
        <v>5.6</v>
      </c>
      <c r="BE17" s="190"/>
      <c r="BF17" s="190">
        <v>5.53</v>
      </c>
      <c r="BG17" s="190">
        <v>5.33</v>
      </c>
      <c r="BH17" s="190">
        <v>5</v>
      </c>
      <c r="BI17" s="190">
        <v>2.6</v>
      </c>
      <c r="BJ17" s="190">
        <v>2.7</v>
      </c>
      <c r="BK17" s="190">
        <v>3.05</v>
      </c>
      <c r="BL17" s="121">
        <v>25.2</v>
      </c>
      <c r="BM17" s="190">
        <v>28</v>
      </c>
      <c r="BN17" s="90">
        <v>27.9</v>
      </c>
      <c r="BO17" s="190">
        <v>26.2</v>
      </c>
      <c r="BP17" s="121">
        <v>27.3</v>
      </c>
      <c r="BQ17" s="121">
        <v>26.6</v>
      </c>
      <c r="BR17" s="90">
        <v>26.6</v>
      </c>
    </row>
    <row r="18" spans="1:70" ht="12.75">
      <c r="A18" s="231" t="s">
        <v>30</v>
      </c>
      <c r="B18" s="17"/>
      <c r="C18" s="108">
        <v>7.1</v>
      </c>
      <c r="D18" s="165">
        <v>7.1</v>
      </c>
      <c r="E18" s="190">
        <v>7.7</v>
      </c>
      <c r="F18" s="190">
        <v>6.6</v>
      </c>
      <c r="G18" s="190">
        <v>6.6</v>
      </c>
      <c r="H18" s="190">
        <v>6.65</v>
      </c>
      <c r="I18" s="190">
        <v>6.7</v>
      </c>
      <c r="J18" s="190">
        <v>6.8</v>
      </c>
      <c r="K18" s="190">
        <v>7.3</v>
      </c>
      <c r="L18" s="190">
        <v>7.47</v>
      </c>
      <c r="M18" s="121">
        <v>7.22</v>
      </c>
      <c r="N18" s="121">
        <v>8.06</v>
      </c>
      <c r="O18" s="90">
        <v>6.74</v>
      </c>
      <c r="P18" s="314">
        <v>6.66</v>
      </c>
      <c r="Q18" s="121">
        <v>6.87</v>
      </c>
      <c r="R18" s="121">
        <v>7.01</v>
      </c>
      <c r="S18" s="90">
        <v>7.01</v>
      </c>
      <c r="T18" s="108">
        <v>7.7</v>
      </c>
      <c r="U18" s="165">
        <v>7.5</v>
      </c>
      <c r="V18" s="190">
        <v>8.6</v>
      </c>
      <c r="W18" s="190">
        <v>7.1</v>
      </c>
      <c r="X18" s="190">
        <v>7.2</v>
      </c>
      <c r="Y18" s="190">
        <v>7.12</v>
      </c>
      <c r="Z18" s="190">
        <v>7</v>
      </c>
      <c r="AA18" s="190">
        <v>7.2</v>
      </c>
      <c r="AB18" s="190">
        <v>7.3</v>
      </c>
      <c r="AC18" s="190">
        <v>7.69</v>
      </c>
      <c r="AD18" s="121">
        <v>7.36</v>
      </c>
      <c r="AE18" s="190">
        <v>7.61</v>
      </c>
      <c r="AF18" s="90">
        <v>6.83</v>
      </c>
      <c r="AG18" s="190">
        <v>6.86</v>
      </c>
      <c r="AH18" s="121">
        <v>7.16</v>
      </c>
      <c r="AI18" s="121">
        <v>7.43</v>
      </c>
      <c r="AJ18" s="90">
        <v>7.43</v>
      </c>
      <c r="AK18" s="108">
        <v>7.3</v>
      </c>
      <c r="AL18" s="165">
        <v>7.3</v>
      </c>
      <c r="AM18" s="190">
        <v>7.1</v>
      </c>
      <c r="AN18" s="190">
        <v>7</v>
      </c>
      <c r="AO18" s="190">
        <v>6.9</v>
      </c>
      <c r="AP18" s="190">
        <v>6.69</v>
      </c>
      <c r="AQ18" s="190">
        <v>6.8</v>
      </c>
      <c r="AR18" s="190">
        <v>6.7</v>
      </c>
      <c r="AS18" s="190">
        <v>7.3</v>
      </c>
      <c r="AT18" s="166">
        <v>5.24</v>
      </c>
      <c r="AU18" s="121">
        <v>6.79</v>
      </c>
      <c r="AV18" s="190">
        <v>8.64</v>
      </c>
      <c r="AW18" s="90">
        <v>6.83</v>
      </c>
      <c r="AX18" s="190">
        <v>6.95</v>
      </c>
      <c r="AY18" s="121">
        <v>6.95</v>
      </c>
      <c r="AZ18" s="121">
        <v>7.18</v>
      </c>
      <c r="BA18" s="90">
        <v>7.18</v>
      </c>
      <c r="BB18" s="108">
        <v>7.2</v>
      </c>
      <c r="BC18" s="165">
        <v>7.4</v>
      </c>
      <c r="BD18" s="190">
        <v>7.9</v>
      </c>
      <c r="BE18" s="190">
        <v>7.1</v>
      </c>
      <c r="BF18" s="190">
        <v>7</v>
      </c>
      <c r="BG18" s="190">
        <v>7.3</v>
      </c>
      <c r="BH18" s="190">
        <v>7.14</v>
      </c>
      <c r="BI18" s="190">
        <v>7.4</v>
      </c>
      <c r="BJ18" s="190">
        <v>7.6</v>
      </c>
      <c r="BK18" s="190">
        <v>7.4</v>
      </c>
      <c r="BL18" s="121">
        <v>7.3</v>
      </c>
      <c r="BM18" s="190">
        <v>8.49</v>
      </c>
      <c r="BN18" s="90">
        <v>6.97</v>
      </c>
      <c r="BO18" s="190">
        <v>7.23</v>
      </c>
      <c r="BP18" s="121">
        <v>7.12</v>
      </c>
      <c r="BQ18" s="121">
        <v>7.32</v>
      </c>
      <c r="BR18" s="90">
        <v>7.32</v>
      </c>
    </row>
    <row r="19" spans="1:70" ht="18.75">
      <c r="A19" s="229" t="s">
        <v>32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230"/>
    </row>
    <row r="20" spans="1:70" ht="12.75">
      <c r="A20" s="231" t="s">
        <v>33</v>
      </c>
      <c r="B20" s="16" t="s">
        <v>8</v>
      </c>
      <c r="C20" s="108">
        <v>95</v>
      </c>
      <c r="D20" s="165">
        <v>88</v>
      </c>
      <c r="E20" s="190">
        <v>76</v>
      </c>
      <c r="F20" s="190">
        <v>75</v>
      </c>
      <c r="G20" s="190">
        <v>82</v>
      </c>
      <c r="H20" s="190">
        <v>69</v>
      </c>
      <c r="I20" s="190">
        <v>67</v>
      </c>
      <c r="J20" s="190">
        <v>69</v>
      </c>
      <c r="K20" s="190">
        <v>72</v>
      </c>
      <c r="L20" s="190">
        <v>80.4</v>
      </c>
      <c r="M20" s="121">
        <v>86.3</v>
      </c>
      <c r="N20" s="121">
        <v>66.8</v>
      </c>
      <c r="O20" s="90">
        <v>71.5</v>
      </c>
      <c r="P20" s="314">
        <v>67.5</v>
      </c>
      <c r="Q20" s="121">
        <v>64.4</v>
      </c>
      <c r="R20" s="121">
        <v>42.8</v>
      </c>
      <c r="S20" s="90">
        <v>41</v>
      </c>
      <c r="T20" s="108">
        <v>13</v>
      </c>
      <c r="U20" s="165">
        <v>12</v>
      </c>
      <c r="V20" s="190">
        <v>14</v>
      </c>
      <c r="W20" s="190">
        <v>14</v>
      </c>
      <c r="X20" s="190">
        <v>13</v>
      </c>
      <c r="Y20" s="190">
        <v>13</v>
      </c>
      <c r="Z20" s="190">
        <v>13</v>
      </c>
      <c r="AA20" s="190">
        <v>15</v>
      </c>
      <c r="AB20" s="190">
        <v>12</v>
      </c>
      <c r="AC20" s="190">
        <v>13.3</v>
      </c>
      <c r="AD20" s="121">
        <v>13.2</v>
      </c>
      <c r="AE20" s="190">
        <v>16.5</v>
      </c>
      <c r="AF20" s="90">
        <v>17</v>
      </c>
      <c r="AG20" s="190">
        <v>19</v>
      </c>
      <c r="AH20" s="121">
        <v>13.5</v>
      </c>
      <c r="AI20" s="121">
        <v>13.8</v>
      </c>
      <c r="AJ20" s="90">
        <v>13</v>
      </c>
      <c r="AK20" s="108">
        <v>31</v>
      </c>
      <c r="AL20" s="165">
        <v>35</v>
      </c>
      <c r="AM20" s="190">
        <v>36</v>
      </c>
      <c r="AN20" s="190">
        <v>36</v>
      </c>
      <c r="AO20" s="190">
        <v>31</v>
      </c>
      <c r="AP20" s="190">
        <v>65</v>
      </c>
      <c r="AQ20" s="190">
        <v>69</v>
      </c>
      <c r="AR20" s="190">
        <v>48</v>
      </c>
      <c r="AS20" s="190">
        <v>33</v>
      </c>
      <c r="AT20" s="190">
        <v>82.7</v>
      </c>
      <c r="AU20" s="121">
        <v>112</v>
      </c>
      <c r="AV20" s="190">
        <v>52.6</v>
      </c>
      <c r="AW20" s="90">
        <v>42.3</v>
      </c>
      <c r="AX20" s="190">
        <v>49</v>
      </c>
      <c r="AY20" s="121">
        <v>46</v>
      </c>
      <c r="AZ20" s="121">
        <v>70.8</v>
      </c>
      <c r="BA20" s="90">
        <v>83</v>
      </c>
      <c r="BB20" s="108">
        <v>22</v>
      </c>
      <c r="BC20" s="165">
        <v>23</v>
      </c>
      <c r="BD20" s="190">
        <v>21</v>
      </c>
      <c r="BE20" s="190">
        <v>24</v>
      </c>
      <c r="BF20" s="190">
        <v>21</v>
      </c>
      <c r="BG20" s="190">
        <v>25</v>
      </c>
      <c r="BH20" s="190">
        <v>22</v>
      </c>
      <c r="BI20" s="190">
        <v>22</v>
      </c>
      <c r="BJ20" s="190">
        <v>22</v>
      </c>
      <c r="BK20" s="190">
        <v>36.3</v>
      </c>
      <c r="BL20" s="121">
        <v>32.2</v>
      </c>
      <c r="BM20" s="190">
        <v>19.6</v>
      </c>
      <c r="BN20" s="90">
        <v>22.3</v>
      </c>
      <c r="BO20" s="190">
        <v>20</v>
      </c>
      <c r="BP20" s="121">
        <v>21.9</v>
      </c>
      <c r="BQ20" s="121">
        <v>19.6</v>
      </c>
      <c r="BR20" s="90">
        <v>19</v>
      </c>
    </row>
    <row r="21" spans="1:70" ht="12.75">
      <c r="A21" s="231" t="s">
        <v>35</v>
      </c>
      <c r="B21" s="16" t="s">
        <v>8</v>
      </c>
      <c r="C21" s="108">
        <v>39</v>
      </c>
      <c r="D21" s="165">
        <v>20</v>
      </c>
      <c r="E21" s="190">
        <v>28</v>
      </c>
      <c r="F21" s="190">
        <v>22</v>
      </c>
      <c r="G21" s="190">
        <v>29</v>
      </c>
      <c r="H21" s="190">
        <v>21</v>
      </c>
      <c r="I21" s="190">
        <v>27</v>
      </c>
      <c r="J21" s="190">
        <v>47</v>
      </c>
      <c r="K21" s="190">
        <v>41</v>
      </c>
      <c r="L21" s="190">
        <v>49</v>
      </c>
      <c r="M21" s="121">
        <v>44.2</v>
      </c>
      <c r="N21" s="121">
        <v>43</v>
      </c>
      <c r="O21" s="90">
        <v>49.2</v>
      </c>
      <c r="P21" s="314">
        <v>54.3</v>
      </c>
      <c r="Q21" s="121">
        <v>60.6</v>
      </c>
      <c r="R21" s="121">
        <v>60.3</v>
      </c>
      <c r="S21" s="90">
        <v>66</v>
      </c>
      <c r="T21" s="108">
        <v>2</v>
      </c>
      <c r="U21" s="165">
        <v>2</v>
      </c>
      <c r="V21" s="190">
        <v>3</v>
      </c>
      <c r="W21" s="190">
        <v>2</v>
      </c>
      <c r="X21" s="190">
        <v>2</v>
      </c>
      <c r="Y21" s="190">
        <v>77</v>
      </c>
      <c r="Z21" s="190">
        <v>2</v>
      </c>
      <c r="AA21" s="190" t="s">
        <v>144</v>
      </c>
      <c r="AB21" s="190" t="s">
        <v>144</v>
      </c>
      <c r="AC21" s="190" t="s">
        <v>144</v>
      </c>
      <c r="AD21" s="121" t="s">
        <v>144</v>
      </c>
      <c r="AE21" s="190" t="s">
        <v>144</v>
      </c>
      <c r="AF21" s="90" t="s">
        <v>144</v>
      </c>
      <c r="AG21" s="190" t="s">
        <v>144</v>
      </c>
      <c r="AH21" s="121" t="s">
        <v>144</v>
      </c>
      <c r="AI21" s="121" t="s">
        <v>144</v>
      </c>
      <c r="AJ21" s="90">
        <v>1.9</v>
      </c>
      <c r="AK21" s="108">
        <v>5</v>
      </c>
      <c r="AL21" s="165">
        <v>5</v>
      </c>
      <c r="AM21" s="190">
        <v>5</v>
      </c>
      <c r="AN21" s="190">
        <v>6</v>
      </c>
      <c r="AO21" s="190">
        <v>6</v>
      </c>
      <c r="AP21" s="190">
        <v>5</v>
      </c>
      <c r="AQ21" s="190">
        <v>5</v>
      </c>
      <c r="AR21" s="190" t="s">
        <v>144</v>
      </c>
      <c r="AS21" s="190">
        <v>5.4</v>
      </c>
      <c r="AT21" s="190">
        <v>5</v>
      </c>
      <c r="AU21" s="121" t="s">
        <v>144</v>
      </c>
      <c r="AV21" s="190" t="s">
        <v>144</v>
      </c>
      <c r="AW21" s="90">
        <v>5.4</v>
      </c>
      <c r="AX21" s="190" t="s">
        <v>144</v>
      </c>
      <c r="AY21" s="121">
        <v>5.5</v>
      </c>
      <c r="AZ21" s="121" t="s">
        <v>144</v>
      </c>
      <c r="BA21" s="90">
        <v>3.9</v>
      </c>
      <c r="BB21" s="108">
        <v>6</v>
      </c>
      <c r="BC21" s="165">
        <v>5</v>
      </c>
      <c r="BD21" s="190">
        <v>8</v>
      </c>
      <c r="BE21" s="190">
        <v>4</v>
      </c>
      <c r="BF21" s="190">
        <v>8</v>
      </c>
      <c r="BG21" s="190">
        <v>5</v>
      </c>
      <c r="BH21" s="190">
        <v>5</v>
      </c>
      <c r="BI21" s="190">
        <v>8.8</v>
      </c>
      <c r="BJ21" s="190">
        <v>7.9</v>
      </c>
      <c r="BK21" s="190" t="s">
        <v>144</v>
      </c>
      <c r="BL21" s="121" t="s">
        <v>144</v>
      </c>
      <c r="BM21" s="190">
        <v>11.4</v>
      </c>
      <c r="BN21" s="90">
        <v>8.58</v>
      </c>
      <c r="BO21" s="190">
        <v>10.2</v>
      </c>
      <c r="BP21" s="121">
        <v>9.96</v>
      </c>
      <c r="BQ21" s="121">
        <v>10.1</v>
      </c>
      <c r="BR21" s="90">
        <v>9</v>
      </c>
    </row>
    <row r="22" spans="1:70" ht="12.75">
      <c r="A22" s="231" t="s">
        <v>36</v>
      </c>
      <c r="B22" s="16" t="s">
        <v>8</v>
      </c>
      <c r="C22" s="108"/>
      <c r="D22" s="165"/>
      <c r="E22" s="190"/>
      <c r="F22" s="190">
        <v>170</v>
      </c>
      <c r="G22" s="190"/>
      <c r="H22" s="190"/>
      <c r="I22" s="190"/>
      <c r="J22" s="190"/>
      <c r="K22" s="190"/>
      <c r="L22" s="190"/>
      <c r="M22" s="121"/>
      <c r="N22" s="121"/>
      <c r="O22" s="90"/>
      <c r="P22" s="314"/>
      <c r="Q22" s="121"/>
      <c r="R22" s="121"/>
      <c r="S22" s="90"/>
      <c r="T22" s="108"/>
      <c r="U22" s="165"/>
      <c r="V22" s="190"/>
      <c r="W22" s="190">
        <v>288</v>
      </c>
      <c r="X22" s="190"/>
      <c r="Y22" s="190"/>
      <c r="Z22" s="190"/>
      <c r="AA22" s="190"/>
      <c r="AB22" s="190"/>
      <c r="AC22" s="190"/>
      <c r="AD22" s="121"/>
      <c r="AE22" s="190"/>
      <c r="AF22" s="90"/>
      <c r="AG22" s="190"/>
      <c r="AH22" s="121"/>
      <c r="AI22" s="121"/>
      <c r="AJ22" s="90"/>
      <c r="AK22" s="108"/>
      <c r="AL22" s="165"/>
      <c r="AM22" s="190"/>
      <c r="AN22" s="190">
        <v>136</v>
      </c>
      <c r="AO22" s="190"/>
      <c r="AP22" s="190"/>
      <c r="AQ22" s="190"/>
      <c r="AR22" s="190"/>
      <c r="AS22" s="190"/>
      <c r="AT22" s="190"/>
      <c r="AU22" s="121"/>
      <c r="AV22" s="190"/>
      <c r="AW22" s="90"/>
      <c r="AX22" s="190"/>
      <c r="AY22" s="121"/>
      <c r="AZ22" s="121"/>
      <c r="BA22" s="90"/>
      <c r="BB22" s="108"/>
      <c r="BC22" s="165"/>
      <c r="BD22" s="190"/>
      <c r="BE22" s="190">
        <v>120</v>
      </c>
      <c r="BF22" s="190"/>
      <c r="BG22" s="190"/>
      <c r="BH22" s="190"/>
      <c r="BI22" s="190"/>
      <c r="BJ22" s="190"/>
      <c r="BK22" s="190"/>
      <c r="BL22" s="121"/>
      <c r="BM22" s="190"/>
      <c r="BN22" s="90"/>
      <c r="BO22" s="190"/>
      <c r="BP22" s="121"/>
      <c r="BQ22" s="121"/>
      <c r="BR22" s="90"/>
    </row>
    <row r="23" spans="1:70" ht="12.75">
      <c r="A23" s="231" t="s">
        <v>38</v>
      </c>
      <c r="B23" s="16" t="s">
        <v>8</v>
      </c>
      <c r="C23" s="108"/>
      <c r="D23" s="165"/>
      <c r="E23" s="190"/>
      <c r="F23" s="190">
        <v>6.4</v>
      </c>
      <c r="G23" s="190"/>
      <c r="H23" s="190"/>
      <c r="I23" s="190"/>
      <c r="J23" s="190"/>
      <c r="K23" s="190"/>
      <c r="L23" s="190"/>
      <c r="M23" s="121"/>
      <c r="N23" s="121"/>
      <c r="O23" s="90"/>
      <c r="P23" s="314"/>
      <c r="Q23" s="121"/>
      <c r="R23" s="121"/>
      <c r="S23" s="90"/>
      <c r="T23" s="108"/>
      <c r="U23" s="165"/>
      <c r="V23" s="190"/>
      <c r="W23" s="190">
        <v>2.5</v>
      </c>
      <c r="X23" s="190"/>
      <c r="Y23" s="190"/>
      <c r="Z23" s="190"/>
      <c r="AA23" s="190"/>
      <c r="AB23" s="190"/>
      <c r="AC23" s="190"/>
      <c r="AD23" s="121"/>
      <c r="AE23" s="190"/>
      <c r="AF23" s="90"/>
      <c r="AG23" s="190"/>
      <c r="AH23" s="121"/>
      <c r="AI23" s="121"/>
      <c r="AJ23" s="90"/>
      <c r="AK23" s="108"/>
      <c r="AL23" s="165"/>
      <c r="AM23" s="190"/>
      <c r="AN23" s="190">
        <v>5.1</v>
      </c>
      <c r="AO23" s="190"/>
      <c r="AP23" s="190"/>
      <c r="AQ23" s="190"/>
      <c r="AR23" s="190"/>
      <c r="AS23" s="190"/>
      <c r="AT23" s="190"/>
      <c r="AU23" s="121"/>
      <c r="AV23" s="190"/>
      <c r="AW23" s="90"/>
      <c r="AX23" s="190"/>
      <c r="AY23" s="121"/>
      <c r="AZ23" s="121"/>
      <c r="BA23" s="90"/>
      <c r="BB23" s="108"/>
      <c r="BC23" s="165"/>
      <c r="BD23" s="190"/>
      <c r="BE23" s="190">
        <v>4.3</v>
      </c>
      <c r="BF23" s="190"/>
      <c r="BG23" s="190"/>
      <c r="BH23" s="190"/>
      <c r="BI23" s="190"/>
      <c r="BJ23" s="190"/>
      <c r="BK23" s="190"/>
      <c r="BL23" s="121"/>
      <c r="BM23" s="190"/>
      <c r="BN23" s="90"/>
      <c r="BO23" s="190"/>
      <c r="BP23" s="121"/>
      <c r="BQ23" s="121"/>
      <c r="BR23" s="90"/>
    </row>
    <row r="24" spans="1:70" ht="12.75">
      <c r="A24" s="231" t="s">
        <v>39</v>
      </c>
      <c r="B24" s="16" t="s">
        <v>8</v>
      </c>
      <c r="C24" s="108"/>
      <c r="D24" s="165"/>
      <c r="E24" s="190"/>
      <c r="F24" s="190">
        <v>48.4</v>
      </c>
      <c r="G24" s="190"/>
      <c r="H24" s="190"/>
      <c r="I24" s="190"/>
      <c r="J24" s="190"/>
      <c r="K24" s="190"/>
      <c r="L24" s="190"/>
      <c r="M24" s="121"/>
      <c r="N24" s="121"/>
      <c r="O24" s="90"/>
      <c r="P24" s="314"/>
      <c r="Q24" s="121"/>
      <c r="R24" s="121"/>
      <c r="S24" s="90"/>
      <c r="T24" s="108"/>
      <c r="U24" s="165"/>
      <c r="V24" s="190"/>
      <c r="W24" s="190">
        <v>9.9</v>
      </c>
      <c r="X24" s="190"/>
      <c r="Y24" s="190"/>
      <c r="Z24" s="190"/>
      <c r="AA24" s="190"/>
      <c r="AB24" s="190"/>
      <c r="AC24" s="190"/>
      <c r="AD24" s="121"/>
      <c r="AE24" s="190"/>
      <c r="AF24" s="90"/>
      <c r="AG24" s="190"/>
      <c r="AH24" s="121"/>
      <c r="AI24" s="121"/>
      <c r="AJ24" s="90"/>
      <c r="AK24" s="108"/>
      <c r="AL24" s="165"/>
      <c r="AM24" s="190"/>
      <c r="AN24" s="190">
        <v>13.6</v>
      </c>
      <c r="AO24" s="190"/>
      <c r="AP24" s="190"/>
      <c r="AQ24" s="190"/>
      <c r="AR24" s="190"/>
      <c r="AS24" s="190"/>
      <c r="AT24" s="190"/>
      <c r="AU24" s="121"/>
      <c r="AV24" s="190"/>
      <c r="AW24" s="90"/>
      <c r="AX24" s="190"/>
      <c r="AY24" s="121"/>
      <c r="AZ24" s="121"/>
      <c r="BA24" s="90"/>
      <c r="BB24" s="108"/>
      <c r="BC24" s="165"/>
      <c r="BD24" s="190"/>
      <c r="BE24" s="190">
        <v>9.6</v>
      </c>
      <c r="BF24" s="190"/>
      <c r="BG24" s="190"/>
      <c r="BH24" s="190"/>
      <c r="BI24" s="190"/>
      <c r="BJ24" s="190"/>
      <c r="BK24" s="190"/>
      <c r="BL24" s="121"/>
      <c r="BM24" s="190"/>
      <c r="BN24" s="90"/>
      <c r="BO24" s="190"/>
      <c r="BP24" s="121"/>
      <c r="BQ24" s="121"/>
      <c r="BR24" s="90"/>
    </row>
    <row r="25" spans="1:70" ht="12.75">
      <c r="A25" s="231" t="s">
        <v>41</v>
      </c>
      <c r="B25" s="16" t="s">
        <v>8</v>
      </c>
      <c r="C25" s="108"/>
      <c r="D25" s="165"/>
      <c r="E25" s="190"/>
      <c r="F25" s="190">
        <v>1.6</v>
      </c>
      <c r="G25" s="190"/>
      <c r="H25" s="190"/>
      <c r="I25" s="190"/>
      <c r="J25" s="190"/>
      <c r="K25" s="190"/>
      <c r="L25" s="190"/>
      <c r="M25" s="121"/>
      <c r="N25" s="121"/>
      <c r="O25" s="90"/>
      <c r="P25" s="314"/>
      <c r="Q25" s="121"/>
      <c r="R25" s="121"/>
      <c r="S25" s="90"/>
      <c r="T25" s="108"/>
      <c r="U25" s="165"/>
      <c r="V25" s="190"/>
      <c r="W25" s="190">
        <v>0.7</v>
      </c>
      <c r="X25" s="190"/>
      <c r="Y25" s="190"/>
      <c r="Z25" s="190"/>
      <c r="AA25" s="190"/>
      <c r="AB25" s="190"/>
      <c r="AC25" s="190"/>
      <c r="AD25" s="121"/>
      <c r="AE25" s="190"/>
      <c r="AF25" s="90"/>
      <c r="AG25" s="190"/>
      <c r="AH25" s="121"/>
      <c r="AI25" s="121"/>
      <c r="AJ25" s="90"/>
      <c r="AK25" s="108"/>
      <c r="AL25" s="165"/>
      <c r="AM25" s="190"/>
      <c r="AN25" s="190">
        <v>1.3</v>
      </c>
      <c r="AO25" s="190"/>
      <c r="AP25" s="190"/>
      <c r="AQ25" s="190"/>
      <c r="AR25" s="190"/>
      <c r="AS25" s="190"/>
      <c r="AT25" s="190"/>
      <c r="AU25" s="121"/>
      <c r="AV25" s="190"/>
      <c r="AW25" s="90"/>
      <c r="AX25" s="190"/>
      <c r="AY25" s="121"/>
      <c r="AZ25" s="121"/>
      <c r="BA25" s="90"/>
      <c r="BB25" s="108"/>
      <c r="BC25" s="165"/>
      <c r="BD25" s="190"/>
      <c r="BE25" s="190">
        <v>0.9</v>
      </c>
      <c r="BF25" s="190"/>
      <c r="BG25" s="190"/>
      <c r="BH25" s="190"/>
      <c r="BI25" s="190"/>
      <c r="BJ25" s="190"/>
      <c r="BK25" s="190"/>
      <c r="BL25" s="121"/>
      <c r="BM25" s="190"/>
      <c r="BN25" s="90"/>
      <c r="BO25" s="190"/>
      <c r="BP25" s="121"/>
      <c r="BQ25" s="121"/>
      <c r="BR25" s="90"/>
    </row>
    <row r="26" spans="1:70" ht="18.75">
      <c r="A26" s="229" t="s">
        <v>42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230"/>
    </row>
    <row r="27" spans="1:70" ht="12.75">
      <c r="A27" s="231" t="s">
        <v>43</v>
      </c>
      <c r="B27" s="16" t="s">
        <v>8</v>
      </c>
      <c r="C27" s="108">
        <v>14</v>
      </c>
      <c r="D27" s="165"/>
      <c r="E27" s="190">
        <v>7.9</v>
      </c>
      <c r="F27" s="190" t="s">
        <v>197</v>
      </c>
      <c r="G27" s="190"/>
      <c r="H27" s="190">
        <v>18</v>
      </c>
      <c r="I27" s="190"/>
      <c r="J27" s="190">
        <v>36.8</v>
      </c>
      <c r="K27" s="190"/>
      <c r="L27" s="190">
        <v>36.7</v>
      </c>
      <c r="M27" s="121"/>
      <c r="N27" s="121">
        <v>38.4</v>
      </c>
      <c r="O27" s="90"/>
      <c r="P27" s="314">
        <v>38</v>
      </c>
      <c r="Q27" s="121"/>
      <c r="R27" s="121">
        <v>8.74</v>
      </c>
      <c r="S27" s="90">
        <v>9</v>
      </c>
      <c r="T27" s="108">
        <v>4.7</v>
      </c>
      <c r="U27" s="165"/>
      <c r="V27" s="190">
        <v>4.5</v>
      </c>
      <c r="W27" s="190" t="s">
        <v>199</v>
      </c>
      <c r="X27" s="190"/>
      <c r="Y27" s="190">
        <v>24</v>
      </c>
      <c r="Z27" s="190"/>
      <c r="AA27" s="190">
        <v>18.2</v>
      </c>
      <c r="AB27" s="190"/>
      <c r="AC27" s="190">
        <v>22.2</v>
      </c>
      <c r="AD27" s="121"/>
      <c r="AE27" s="190">
        <v>9.31</v>
      </c>
      <c r="AF27" s="90"/>
      <c r="AG27" s="190">
        <v>6.12</v>
      </c>
      <c r="AH27" s="121"/>
      <c r="AI27" s="121">
        <v>18.6</v>
      </c>
      <c r="AJ27" s="90">
        <v>22</v>
      </c>
      <c r="AK27" s="108">
        <v>3.6</v>
      </c>
      <c r="AL27" s="165"/>
      <c r="AM27" s="190">
        <v>3.6</v>
      </c>
      <c r="AN27" s="190" t="s">
        <v>201</v>
      </c>
      <c r="AO27" s="190"/>
      <c r="AP27" s="190">
        <v>13</v>
      </c>
      <c r="AQ27" s="190"/>
      <c r="AR27" s="190">
        <v>12.4</v>
      </c>
      <c r="AS27" s="190"/>
      <c r="AT27" s="190">
        <v>7.02</v>
      </c>
      <c r="AU27" s="121"/>
      <c r="AV27" s="190">
        <v>11</v>
      </c>
      <c r="AW27" s="90"/>
      <c r="AX27" s="190">
        <v>11.7</v>
      </c>
      <c r="AY27" s="121"/>
      <c r="AZ27" s="121">
        <v>5.27</v>
      </c>
      <c r="BA27" s="90">
        <v>8</v>
      </c>
      <c r="BB27" s="108">
        <v>12</v>
      </c>
      <c r="BC27" s="165"/>
      <c r="BD27" s="190">
        <v>7.5</v>
      </c>
      <c r="BE27" s="190" t="s">
        <v>193</v>
      </c>
      <c r="BF27" s="190"/>
      <c r="BG27" s="190">
        <v>31</v>
      </c>
      <c r="BH27" s="190"/>
      <c r="BI27" s="190">
        <v>31.1</v>
      </c>
      <c r="BJ27" s="190"/>
      <c r="BK27" s="190">
        <v>34.9</v>
      </c>
      <c r="BL27" s="121"/>
      <c r="BM27" s="190">
        <v>31.9</v>
      </c>
      <c r="BN27" s="90"/>
      <c r="BO27" s="190">
        <v>29.9</v>
      </c>
      <c r="BP27" s="121"/>
      <c r="BQ27" s="121">
        <v>28.1</v>
      </c>
      <c r="BR27" s="90">
        <v>25</v>
      </c>
    </row>
    <row r="28" spans="1:70" ht="12.75">
      <c r="A28" s="231" t="s">
        <v>44</v>
      </c>
      <c r="B28" s="16" t="s">
        <v>8</v>
      </c>
      <c r="C28" s="108">
        <v>0.2</v>
      </c>
      <c r="D28" s="165"/>
      <c r="E28" s="190" t="s">
        <v>178</v>
      </c>
      <c r="F28" s="190" t="s">
        <v>198</v>
      </c>
      <c r="G28" s="190"/>
      <c r="H28" s="190" t="s">
        <v>48</v>
      </c>
      <c r="I28" s="190"/>
      <c r="J28" s="190" t="s">
        <v>49</v>
      </c>
      <c r="K28" s="190"/>
      <c r="L28" s="190" t="s">
        <v>49</v>
      </c>
      <c r="M28" s="121"/>
      <c r="N28" s="121" t="s">
        <v>49</v>
      </c>
      <c r="O28" s="90"/>
      <c r="P28" s="314" t="s">
        <v>49</v>
      </c>
      <c r="Q28" s="121"/>
      <c r="R28" s="121">
        <v>0.45</v>
      </c>
      <c r="S28" s="90">
        <v>0.47</v>
      </c>
      <c r="T28" s="108">
        <v>0.26</v>
      </c>
      <c r="U28" s="165"/>
      <c r="V28" s="190">
        <v>0.021</v>
      </c>
      <c r="W28" s="190" t="s">
        <v>200</v>
      </c>
      <c r="X28" s="190"/>
      <c r="Y28" s="190" t="s">
        <v>48</v>
      </c>
      <c r="Z28" s="190"/>
      <c r="AA28" s="190">
        <v>0.34</v>
      </c>
      <c r="AB28" s="190"/>
      <c r="AC28" s="190" t="s">
        <v>49</v>
      </c>
      <c r="AD28" s="121"/>
      <c r="AE28" s="190">
        <v>0.14</v>
      </c>
      <c r="AF28" s="90"/>
      <c r="AG28" s="190">
        <v>0.07</v>
      </c>
      <c r="AH28" s="121"/>
      <c r="AI28" s="121" t="s">
        <v>49</v>
      </c>
      <c r="AJ28" s="90" t="s">
        <v>45</v>
      </c>
      <c r="AK28" s="108">
        <v>0.17</v>
      </c>
      <c r="AL28" s="165"/>
      <c r="AM28" s="190" t="s">
        <v>178</v>
      </c>
      <c r="AN28" s="190" t="s">
        <v>188</v>
      </c>
      <c r="AO28" s="190"/>
      <c r="AP28" s="190" t="s">
        <v>48</v>
      </c>
      <c r="AQ28" s="190"/>
      <c r="AR28" s="190">
        <v>0.1</v>
      </c>
      <c r="AS28" s="190"/>
      <c r="AT28" s="190">
        <v>0.05</v>
      </c>
      <c r="AU28" s="121"/>
      <c r="AV28" s="190">
        <v>0.15</v>
      </c>
      <c r="AW28" s="90"/>
      <c r="AX28" s="190" t="s">
        <v>49</v>
      </c>
      <c r="AY28" s="121"/>
      <c r="AZ28" s="121">
        <v>0.04</v>
      </c>
      <c r="BA28" s="90">
        <v>0.03</v>
      </c>
      <c r="BB28" s="108">
        <v>0.21</v>
      </c>
      <c r="BC28" s="165"/>
      <c r="BD28" s="190" t="s">
        <v>178</v>
      </c>
      <c r="BE28" s="190" t="s">
        <v>188</v>
      </c>
      <c r="BF28" s="190"/>
      <c r="BG28" s="190" t="s">
        <v>48</v>
      </c>
      <c r="BH28" s="190"/>
      <c r="BI28" s="190" t="s">
        <v>49</v>
      </c>
      <c r="BJ28" s="190"/>
      <c r="BK28" s="190" t="s">
        <v>49</v>
      </c>
      <c r="BL28" s="121"/>
      <c r="BM28" s="190" t="s">
        <v>49</v>
      </c>
      <c r="BN28" s="90"/>
      <c r="BO28" s="190" t="s">
        <v>49</v>
      </c>
      <c r="BP28" s="121"/>
      <c r="BQ28" s="121" t="s">
        <v>49</v>
      </c>
      <c r="BR28" s="90" t="s">
        <v>45</v>
      </c>
    </row>
    <row r="29" spans="1:70" ht="12.75">
      <c r="A29" s="231" t="s">
        <v>47</v>
      </c>
      <c r="B29" s="16" t="s">
        <v>8</v>
      </c>
      <c r="C29" s="108"/>
      <c r="D29" s="165"/>
      <c r="E29" s="190"/>
      <c r="F29" s="190" t="s">
        <v>196</v>
      </c>
      <c r="G29" s="190"/>
      <c r="H29" s="190"/>
      <c r="I29" s="190"/>
      <c r="J29" s="190"/>
      <c r="K29" s="190"/>
      <c r="L29" s="190"/>
      <c r="M29" s="121"/>
      <c r="N29" s="121"/>
      <c r="O29" s="90"/>
      <c r="P29" s="314"/>
      <c r="Q29" s="121"/>
      <c r="R29" s="121"/>
      <c r="S29" s="90"/>
      <c r="T29" s="108"/>
      <c r="U29" s="165"/>
      <c r="V29" s="190"/>
      <c r="W29" s="190" t="s">
        <v>194</v>
      </c>
      <c r="X29" s="190"/>
      <c r="Y29" s="190"/>
      <c r="Z29" s="190"/>
      <c r="AA29" s="190"/>
      <c r="AB29" s="190"/>
      <c r="AC29" s="190"/>
      <c r="AD29" s="121"/>
      <c r="AE29" s="190"/>
      <c r="AF29" s="90"/>
      <c r="AG29" s="190"/>
      <c r="AH29" s="121"/>
      <c r="AI29" s="121"/>
      <c r="AJ29" s="90"/>
      <c r="AK29" s="108"/>
      <c r="AL29" s="165"/>
      <c r="AM29" s="190"/>
      <c r="AN29" s="190" t="s">
        <v>196</v>
      </c>
      <c r="AO29" s="190"/>
      <c r="AP29" s="190"/>
      <c r="AQ29" s="190"/>
      <c r="AR29" s="190"/>
      <c r="AS29" s="190"/>
      <c r="AT29" s="190"/>
      <c r="AU29" s="121"/>
      <c r="AV29" s="190"/>
      <c r="AW29" s="90"/>
      <c r="AX29" s="190"/>
      <c r="AY29" s="121"/>
      <c r="AZ29" s="121"/>
      <c r="BA29" s="90"/>
      <c r="BB29" s="108"/>
      <c r="BC29" s="165"/>
      <c r="BD29" s="190"/>
      <c r="BE29" s="190" t="s">
        <v>189</v>
      </c>
      <c r="BF29" s="190"/>
      <c r="BG29" s="190"/>
      <c r="BH29" s="190"/>
      <c r="BI29" s="190"/>
      <c r="BJ29" s="190"/>
      <c r="BK29" s="190"/>
      <c r="BL29" s="121"/>
      <c r="BM29" s="190"/>
      <c r="BN29" s="90"/>
      <c r="BO29" s="190"/>
      <c r="BP29" s="121"/>
      <c r="BQ29" s="121"/>
      <c r="BR29" s="90"/>
    </row>
    <row r="30" spans="1:70" ht="12.75">
      <c r="A30" s="231" t="s">
        <v>51</v>
      </c>
      <c r="B30" s="16" t="s">
        <v>8</v>
      </c>
      <c r="C30" s="108" t="s">
        <v>144</v>
      </c>
      <c r="D30" s="165"/>
      <c r="E30" s="190" t="s">
        <v>144</v>
      </c>
      <c r="F30" s="190" t="s">
        <v>16</v>
      </c>
      <c r="G30" s="190"/>
      <c r="H30" s="190" t="s">
        <v>144</v>
      </c>
      <c r="I30" s="190"/>
      <c r="J30" s="190" t="s">
        <v>120</v>
      </c>
      <c r="K30" s="190"/>
      <c r="L30" s="190" t="s">
        <v>120</v>
      </c>
      <c r="M30" s="121"/>
      <c r="N30" s="121" t="s">
        <v>16</v>
      </c>
      <c r="O30" s="90"/>
      <c r="P30" s="314">
        <v>1.1</v>
      </c>
      <c r="Q30" s="121"/>
      <c r="R30" s="121">
        <v>5.2</v>
      </c>
      <c r="S30" s="90"/>
      <c r="T30" s="108" t="s">
        <v>144</v>
      </c>
      <c r="U30" s="165"/>
      <c r="V30" s="190" t="s">
        <v>144</v>
      </c>
      <c r="W30" s="190" t="s">
        <v>16</v>
      </c>
      <c r="X30" s="190"/>
      <c r="Y30" s="190" t="s">
        <v>144</v>
      </c>
      <c r="Z30" s="190"/>
      <c r="AA30" s="190" t="s">
        <v>120</v>
      </c>
      <c r="AB30" s="190"/>
      <c r="AC30" s="190" t="s">
        <v>120</v>
      </c>
      <c r="AD30" s="121"/>
      <c r="AE30" s="190">
        <v>1.2</v>
      </c>
      <c r="AF30" s="90"/>
      <c r="AG30" s="190" t="s">
        <v>16</v>
      </c>
      <c r="AH30" s="121"/>
      <c r="AI30" s="121">
        <v>1</v>
      </c>
      <c r="AJ30" s="90"/>
      <c r="AK30" s="108" t="s">
        <v>144</v>
      </c>
      <c r="AL30" s="165"/>
      <c r="AM30" s="190" t="s">
        <v>144</v>
      </c>
      <c r="AN30" s="190" t="s">
        <v>16</v>
      </c>
      <c r="AO30" s="190"/>
      <c r="AP30" s="190" t="s">
        <v>144</v>
      </c>
      <c r="AQ30" s="190"/>
      <c r="AR30" s="190" t="s">
        <v>120</v>
      </c>
      <c r="AS30" s="190"/>
      <c r="AT30" s="190">
        <v>1.9</v>
      </c>
      <c r="AU30" s="121"/>
      <c r="AV30" s="190">
        <v>0.7</v>
      </c>
      <c r="AW30" s="90"/>
      <c r="AX30" s="190">
        <v>0.9</v>
      </c>
      <c r="AY30" s="121"/>
      <c r="AZ30" s="121">
        <v>0.9</v>
      </c>
      <c r="BA30" s="90"/>
      <c r="BB30" s="108" t="s">
        <v>144</v>
      </c>
      <c r="BC30" s="165"/>
      <c r="BD30" s="190" t="s">
        <v>144</v>
      </c>
      <c r="BE30" s="190" t="s">
        <v>16</v>
      </c>
      <c r="BF30" s="190"/>
      <c r="BG30" s="190" t="s">
        <v>144</v>
      </c>
      <c r="BH30" s="190"/>
      <c r="BI30" s="190" t="s">
        <v>120</v>
      </c>
      <c r="BJ30" s="190"/>
      <c r="BK30" s="190" t="s">
        <v>120</v>
      </c>
      <c r="BL30" s="121"/>
      <c r="BM30" s="190" t="s">
        <v>16</v>
      </c>
      <c r="BN30" s="90"/>
      <c r="BO30" s="190">
        <v>0.7</v>
      </c>
      <c r="BP30" s="121"/>
      <c r="BQ30" s="121">
        <v>0.6</v>
      </c>
      <c r="BR30" s="90"/>
    </row>
    <row r="31" spans="1:70" ht="12.75">
      <c r="A31" s="231" t="s">
        <v>52</v>
      </c>
      <c r="B31" s="16" t="s">
        <v>8</v>
      </c>
      <c r="C31" s="108">
        <v>15</v>
      </c>
      <c r="D31" s="165"/>
      <c r="E31" s="190">
        <v>7.9</v>
      </c>
      <c r="F31" s="190">
        <v>6.9</v>
      </c>
      <c r="G31" s="190"/>
      <c r="H31" s="190">
        <v>4.07</v>
      </c>
      <c r="I31" s="190"/>
      <c r="J31" s="190" t="s">
        <v>212</v>
      </c>
      <c r="K31" s="190"/>
      <c r="L31" s="190" t="s">
        <v>212</v>
      </c>
      <c r="M31" s="121"/>
      <c r="N31" s="121">
        <v>8.68</v>
      </c>
      <c r="O31" s="90"/>
      <c r="P31" s="314">
        <v>9.69</v>
      </c>
      <c r="Q31" s="121"/>
      <c r="R31" s="121">
        <v>7.31</v>
      </c>
      <c r="S31" s="90"/>
      <c r="T31" s="108">
        <v>5</v>
      </c>
      <c r="U31" s="165"/>
      <c r="V31" s="190">
        <v>4.5</v>
      </c>
      <c r="W31" s="190">
        <v>5.3</v>
      </c>
      <c r="X31" s="190"/>
      <c r="Y31" s="190">
        <v>5.4</v>
      </c>
      <c r="Z31" s="190"/>
      <c r="AA31" s="190" t="s">
        <v>214</v>
      </c>
      <c r="AB31" s="190"/>
      <c r="AC31" s="190" t="s">
        <v>222</v>
      </c>
      <c r="AD31" s="121"/>
      <c r="AE31" s="190">
        <v>3.34</v>
      </c>
      <c r="AF31" s="90"/>
      <c r="AG31" s="190">
        <v>1.4</v>
      </c>
      <c r="AH31" s="121"/>
      <c r="AI31" s="121">
        <v>5.21</v>
      </c>
      <c r="AJ31" s="90"/>
      <c r="AK31" s="108">
        <v>3.8</v>
      </c>
      <c r="AL31" s="165"/>
      <c r="AM31" s="190">
        <v>3.6</v>
      </c>
      <c r="AN31" s="190">
        <v>3.8</v>
      </c>
      <c r="AO31" s="190"/>
      <c r="AP31" s="190">
        <v>2.94</v>
      </c>
      <c r="AQ31" s="190"/>
      <c r="AR31" s="190" t="s">
        <v>216</v>
      </c>
      <c r="AS31" s="190"/>
      <c r="AT31" s="190">
        <v>3.5</v>
      </c>
      <c r="AU31" s="121"/>
      <c r="AV31" s="190">
        <v>3.23</v>
      </c>
      <c r="AW31" s="90"/>
      <c r="AX31" s="190">
        <v>3.55</v>
      </c>
      <c r="AY31" s="121"/>
      <c r="AZ31" s="121">
        <v>2.1</v>
      </c>
      <c r="BA31" s="90"/>
      <c r="BB31" s="108">
        <v>12</v>
      </c>
      <c r="BC31" s="165"/>
      <c r="BD31" s="190">
        <v>7.5</v>
      </c>
      <c r="BE31" s="190">
        <v>7.2</v>
      </c>
      <c r="BF31" s="190"/>
      <c r="BG31" s="190">
        <v>7</v>
      </c>
      <c r="BH31" s="190"/>
      <c r="BI31" s="190" t="s">
        <v>216</v>
      </c>
      <c r="BJ31" s="190"/>
      <c r="BK31" s="190" t="s">
        <v>223</v>
      </c>
      <c r="BL31" s="121"/>
      <c r="BM31" s="190">
        <v>7.21</v>
      </c>
      <c r="BN31" s="90"/>
      <c r="BO31" s="190">
        <v>7.46</v>
      </c>
      <c r="BP31" s="121"/>
      <c r="BQ31" s="121">
        <v>6.95</v>
      </c>
      <c r="BR31" s="90"/>
    </row>
    <row r="32" spans="1:70" ht="12.75">
      <c r="A32" s="231" t="s">
        <v>53</v>
      </c>
      <c r="B32" s="16" t="s">
        <v>8</v>
      </c>
      <c r="C32" s="108" t="s">
        <v>176</v>
      </c>
      <c r="D32" s="165"/>
      <c r="E32" s="190">
        <v>0.09</v>
      </c>
      <c r="F32" s="190">
        <v>0.08</v>
      </c>
      <c r="G32" s="190"/>
      <c r="H32" s="190"/>
      <c r="I32" s="190"/>
      <c r="J32" s="190">
        <v>0.25</v>
      </c>
      <c r="K32" s="190"/>
      <c r="L32" s="190">
        <v>0.125</v>
      </c>
      <c r="M32" s="121"/>
      <c r="N32" s="121">
        <v>0.139</v>
      </c>
      <c r="O32" s="90"/>
      <c r="P32" s="314">
        <v>0.139</v>
      </c>
      <c r="Q32" s="121"/>
      <c r="R32" s="121">
        <v>0.132</v>
      </c>
      <c r="S32" s="90" t="s">
        <v>16</v>
      </c>
      <c r="T32" s="108" t="s">
        <v>61</v>
      </c>
      <c r="U32" s="165"/>
      <c r="V32" s="190" t="s">
        <v>181</v>
      </c>
      <c r="W32" s="190">
        <v>0.29</v>
      </c>
      <c r="X32" s="190"/>
      <c r="Y32" s="190">
        <v>3</v>
      </c>
      <c r="Z32" s="190"/>
      <c r="AA32" s="190">
        <v>0.15</v>
      </c>
      <c r="AB32" s="190"/>
      <c r="AC32" s="190">
        <v>0.016</v>
      </c>
      <c r="AD32" s="121"/>
      <c r="AE32" s="190">
        <v>0.036</v>
      </c>
      <c r="AF32" s="90"/>
      <c r="AG32" s="190">
        <v>0.053</v>
      </c>
      <c r="AH32" s="121"/>
      <c r="AI32" s="121">
        <v>0.024</v>
      </c>
      <c r="AJ32" s="90" t="s">
        <v>16</v>
      </c>
      <c r="AK32" s="108" t="s">
        <v>61</v>
      </c>
      <c r="AL32" s="165"/>
      <c r="AM32" s="190" t="s">
        <v>181</v>
      </c>
      <c r="AN32" s="190">
        <v>0.07</v>
      </c>
      <c r="AO32" s="190"/>
      <c r="AP32" s="190" t="s">
        <v>166</v>
      </c>
      <c r="AQ32" s="190"/>
      <c r="AR32" s="190">
        <v>0.17</v>
      </c>
      <c r="AS32" s="190"/>
      <c r="AT32" s="190">
        <v>0.012</v>
      </c>
      <c r="AU32" s="121"/>
      <c r="AV32" s="190">
        <v>0.02</v>
      </c>
      <c r="AW32" s="90"/>
      <c r="AX32" s="190">
        <v>0.139</v>
      </c>
      <c r="AY32" s="121"/>
      <c r="AZ32" s="121">
        <v>0.027</v>
      </c>
      <c r="BA32" s="90" t="s">
        <v>16</v>
      </c>
      <c r="BB32" s="108" t="s">
        <v>49</v>
      </c>
      <c r="BC32" s="165"/>
      <c r="BD32" s="190" t="s">
        <v>181</v>
      </c>
      <c r="BE32" s="190">
        <v>0.05</v>
      </c>
      <c r="BF32" s="190"/>
      <c r="BG32" s="190"/>
      <c r="BH32" s="190"/>
      <c r="BI32" s="190">
        <v>0.17</v>
      </c>
      <c r="BJ32" s="190"/>
      <c r="BK32" s="190">
        <v>0.038</v>
      </c>
      <c r="BL32" s="121"/>
      <c r="BM32" s="190">
        <v>0.04</v>
      </c>
      <c r="BN32" s="90"/>
      <c r="BO32" s="190">
        <v>0.081</v>
      </c>
      <c r="BP32" s="121"/>
      <c r="BQ32" s="121">
        <v>0.039</v>
      </c>
      <c r="BR32" s="90" t="s">
        <v>16</v>
      </c>
    </row>
    <row r="33" spans="1:70" ht="12.75">
      <c r="A33" s="231" t="s">
        <v>56</v>
      </c>
      <c r="B33" s="16" t="s">
        <v>8</v>
      </c>
      <c r="C33" s="108">
        <v>0.25</v>
      </c>
      <c r="D33" s="165"/>
      <c r="E33" s="190">
        <v>0.25</v>
      </c>
      <c r="F33" s="190">
        <v>0.05</v>
      </c>
      <c r="G33" s="190"/>
      <c r="H33" s="190">
        <v>0.21</v>
      </c>
      <c r="I33" s="190"/>
      <c r="J33" s="190"/>
      <c r="K33" s="190"/>
      <c r="L33" s="190"/>
      <c r="M33" s="121"/>
      <c r="N33" s="121"/>
      <c r="O33" s="90"/>
      <c r="P33" s="314"/>
      <c r="Q33" s="121"/>
      <c r="R33" s="121"/>
      <c r="S33" s="90"/>
      <c r="T33" s="108">
        <v>0.08</v>
      </c>
      <c r="U33" s="165"/>
      <c r="V33" s="190">
        <v>0.12</v>
      </c>
      <c r="W33" s="190">
        <v>0.1</v>
      </c>
      <c r="X33" s="190"/>
      <c r="Y33" s="190">
        <v>0.07</v>
      </c>
      <c r="Z33" s="190"/>
      <c r="AA33" s="190"/>
      <c r="AB33" s="190"/>
      <c r="AC33" s="190"/>
      <c r="AD33" s="121"/>
      <c r="AE33" s="190"/>
      <c r="AF33" s="90"/>
      <c r="AG33" s="190"/>
      <c r="AH33" s="121"/>
      <c r="AI33" s="121"/>
      <c r="AJ33" s="90"/>
      <c r="AK33" s="108">
        <v>0.08</v>
      </c>
      <c r="AL33" s="165"/>
      <c r="AM33" s="190">
        <v>0.1</v>
      </c>
      <c r="AN33" s="190">
        <v>0.09</v>
      </c>
      <c r="AO33" s="190"/>
      <c r="AP33" s="190" t="s">
        <v>49</v>
      </c>
      <c r="AQ33" s="190"/>
      <c r="AR33" s="190"/>
      <c r="AS33" s="190"/>
      <c r="AT33" s="190"/>
      <c r="AU33" s="121"/>
      <c r="AV33" s="190"/>
      <c r="AW33" s="90"/>
      <c r="AX33" s="190"/>
      <c r="AY33" s="121"/>
      <c r="AZ33" s="121"/>
      <c r="BA33" s="90"/>
      <c r="BB33" s="108">
        <v>0.11</v>
      </c>
      <c r="BC33" s="165"/>
      <c r="BD33" s="190">
        <v>0.15</v>
      </c>
      <c r="BE33" s="190">
        <v>0.02</v>
      </c>
      <c r="BF33" s="190"/>
      <c r="BG33" s="190">
        <v>0.09</v>
      </c>
      <c r="BH33" s="190"/>
      <c r="BI33" s="190"/>
      <c r="BJ33" s="190"/>
      <c r="BK33" s="190"/>
      <c r="BL33" s="121"/>
      <c r="BM33" s="190"/>
      <c r="BN33" s="90"/>
      <c r="BO33" s="190"/>
      <c r="BP33" s="121"/>
      <c r="BQ33" s="121"/>
      <c r="BR33" s="90"/>
    </row>
    <row r="34" spans="1:70" ht="18.75">
      <c r="A34" s="229" t="s">
        <v>58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230"/>
    </row>
    <row r="35" spans="1:70" ht="12.75">
      <c r="A35" s="231" t="s">
        <v>59</v>
      </c>
      <c r="B35" s="16" t="s">
        <v>8</v>
      </c>
      <c r="C35" s="108" t="s">
        <v>45</v>
      </c>
      <c r="D35" s="165" t="s">
        <v>45</v>
      </c>
      <c r="E35" s="190" t="s">
        <v>45</v>
      </c>
      <c r="F35" s="190" t="s">
        <v>64</v>
      </c>
      <c r="G35" s="190" t="s">
        <v>45</v>
      </c>
      <c r="H35" s="190" t="s">
        <v>45</v>
      </c>
      <c r="I35" s="190" t="s">
        <v>45</v>
      </c>
      <c r="J35" s="190" t="s">
        <v>45</v>
      </c>
      <c r="K35" s="190" t="s">
        <v>45</v>
      </c>
      <c r="L35" s="190">
        <v>0.012</v>
      </c>
      <c r="M35" s="121" t="s">
        <v>45</v>
      </c>
      <c r="N35" s="121" t="s">
        <v>45</v>
      </c>
      <c r="O35" s="90" t="s">
        <v>45</v>
      </c>
      <c r="P35" s="314" t="s">
        <v>45</v>
      </c>
      <c r="Q35" s="121" t="s">
        <v>45</v>
      </c>
      <c r="R35" s="121" t="s">
        <v>45</v>
      </c>
      <c r="S35" s="90" t="s">
        <v>64</v>
      </c>
      <c r="T35" s="108" t="s">
        <v>45</v>
      </c>
      <c r="U35" s="165" t="s">
        <v>45</v>
      </c>
      <c r="V35" s="190" t="s">
        <v>45</v>
      </c>
      <c r="W35" s="190" t="s">
        <v>64</v>
      </c>
      <c r="X35" s="190" t="s">
        <v>45</v>
      </c>
      <c r="Y35" s="190">
        <v>0.01</v>
      </c>
      <c r="Z35" s="190" t="s">
        <v>45</v>
      </c>
      <c r="AA35" s="190" t="s">
        <v>45</v>
      </c>
      <c r="AB35" s="190" t="s">
        <v>45</v>
      </c>
      <c r="AC35" s="190" t="s">
        <v>45</v>
      </c>
      <c r="AD35" s="121" t="s">
        <v>45</v>
      </c>
      <c r="AE35" s="190" t="s">
        <v>45</v>
      </c>
      <c r="AF35" s="90" t="s">
        <v>45</v>
      </c>
      <c r="AG35" s="190" t="s">
        <v>45</v>
      </c>
      <c r="AH35" s="121" t="s">
        <v>45</v>
      </c>
      <c r="AI35" s="121" t="s">
        <v>45</v>
      </c>
      <c r="AJ35" s="90" t="s">
        <v>64</v>
      </c>
      <c r="AK35" s="108" t="s">
        <v>45</v>
      </c>
      <c r="AL35" s="165" t="s">
        <v>45</v>
      </c>
      <c r="AM35" s="190" t="s">
        <v>45</v>
      </c>
      <c r="AN35" s="190" t="s">
        <v>64</v>
      </c>
      <c r="AO35" s="190" t="s">
        <v>45</v>
      </c>
      <c r="AP35" s="190" t="s">
        <v>45</v>
      </c>
      <c r="AQ35" s="190" t="s">
        <v>45</v>
      </c>
      <c r="AR35" s="190" t="s">
        <v>45</v>
      </c>
      <c r="AS35" s="190" t="s">
        <v>45</v>
      </c>
      <c r="AT35" s="190" t="s">
        <v>45</v>
      </c>
      <c r="AU35" s="121" t="s">
        <v>45</v>
      </c>
      <c r="AV35" s="190" t="s">
        <v>45</v>
      </c>
      <c r="AW35" s="90" t="s">
        <v>45</v>
      </c>
      <c r="AX35" s="190" t="s">
        <v>45</v>
      </c>
      <c r="AY35" s="121" t="s">
        <v>45</v>
      </c>
      <c r="AZ35" s="121" t="s">
        <v>45</v>
      </c>
      <c r="BA35" s="90" t="s">
        <v>64</v>
      </c>
      <c r="BB35" s="108" t="s">
        <v>45</v>
      </c>
      <c r="BC35" s="165" t="s">
        <v>45</v>
      </c>
      <c r="BD35" s="190" t="s">
        <v>45</v>
      </c>
      <c r="BE35" s="190" t="s">
        <v>64</v>
      </c>
      <c r="BF35" s="190" t="s">
        <v>45</v>
      </c>
      <c r="BG35" s="190" t="s">
        <v>45</v>
      </c>
      <c r="BH35" s="190" t="s">
        <v>45</v>
      </c>
      <c r="BI35" s="190" t="s">
        <v>45</v>
      </c>
      <c r="BJ35" s="190" t="s">
        <v>45</v>
      </c>
      <c r="BK35" s="190" t="s">
        <v>45</v>
      </c>
      <c r="BL35" s="121" t="s">
        <v>45</v>
      </c>
      <c r="BM35" s="190" t="s">
        <v>45</v>
      </c>
      <c r="BN35" s="90" t="s">
        <v>61</v>
      </c>
      <c r="BO35" s="190" t="s">
        <v>45</v>
      </c>
      <c r="BP35" s="121" t="s">
        <v>45</v>
      </c>
      <c r="BQ35" s="121" t="s">
        <v>45</v>
      </c>
      <c r="BR35" s="90" t="s">
        <v>64</v>
      </c>
    </row>
    <row r="36" spans="1:70" ht="12.75">
      <c r="A36" s="231" t="s">
        <v>62</v>
      </c>
      <c r="B36" s="16" t="s">
        <v>8</v>
      </c>
      <c r="C36" s="108" t="s">
        <v>64</v>
      </c>
      <c r="D36" s="165" t="s">
        <v>137</v>
      </c>
      <c r="E36" s="190" t="s">
        <v>137</v>
      </c>
      <c r="F36" s="190" t="s">
        <v>45</v>
      </c>
      <c r="G36" s="190" t="s">
        <v>137</v>
      </c>
      <c r="H36" s="190" t="s">
        <v>137</v>
      </c>
      <c r="I36" s="190" t="s">
        <v>137</v>
      </c>
      <c r="J36" s="190">
        <v>0.0006</v>
      </c>
      <c r="K36" s="190">
        <v>0.00097</v>
      </c>
      <c r="L36" s="190">
        <v>0.0053</v>
      </c>
      <c r="M36" s="121">
        <v>0.0037</v>
      </c>
      <c r="N36" s="121">
        <v>0.0004</v>
      </c>
      <c r="O36" s="90">
        <v>0.00029</v>
      </c>
      <c r="P36" s="314">
        <v>0.00047</v>
      </c>
      <c r="Q36" s="121">
        <v>0.00035</v>
      </c>
      <c r="R36" s="121">
        <v>0.00087</v>
      </c>
      <c r="S36" s="90">
        <v>0.00128</v>
      </c>
      <c r="T36" s="108" t="s">
        <v>137</v>
      </c>
      <c r="U36" s="165" t="s">
        <v>137</v>
      </c>
      <c r="V36" s="190" t="s">
        <v>137</v>
      </c>
      <c r="W36" s="190" t="s">
        <v>45</v>
      </c>
      <c r="X36" s="190" t="s">
        <v>137</v>
      </c>
      <c r="Y36" s="190" t="s">
        <v>137</v>
      </c>
      <c r="Z36" s="190" t="s">
        <v>137</v>
      </c>
      <c r="AA36" s="190">
        <v>0.0015</v>
      </c>
      <c r="AB36" s="190">
        <v>0.0011</v>
      </c>
      <c r="AC36" s="190">
        <v>0.00091</v>
      </c>
      <c r="AD36" s="121">
        <v>0.00064</v>
      </c>
      <c r="AE36" s="190">
        <v>0.00243</v>
      </c>
      <c r="AF36" s="90">
        <v>0.00225</v>
      </c>
      <c r="AG36" s="190">
        <v>0.00134</v>
      </c>
      <c r="AH36" s="121">
        <v>0.00053</v>
      </c>
      <c r="AI36" s="121">
        <v>0.00063</v>
      </c>
      <c r="AJ36" s="90">
        <v>0.00105</v>
      </c>
      <c r="AK36" s="108" t="s">
        <v>137</v>
      </c>
      <c r="AL36" s="165">
        <v>0.007</v>
      </c>
      <c r="AM36" s="190" t="s">
        <v>137</v>
      </c>
      <c r="AN36" s="190" t="s">
        <v>45</v>
      </c>
      <c r="AO36" s="190" t="s">
        <v>137</v>
      </c>
      <c r="AP36" s="190" t="s">
        <v>137</v>
      </c>
      <c r="AQ36" s="190" t="s">
        <v>137</v>
      </c>
      <c r="AR36" s="190">
        <v>0.0019</v>
      </c>
      <c r="AS36" s="190">
        <v>0.00053</v>
      </c>
      <c r="AT36" s="190">
        <v>0.00038</v>
      </c>
      <c r="AU36" s="121">
        <v>0.00119</v>
      </c>
      <c r="AV36" s="190">
        <v>0.0005</v>
      </c>
      <c r="AW36" s="90">
        <v>3E-05</v>
      </c>
      <c r="AX36" s="190">
        <v>0.00171</v>
      </c>
      <c r="AY36" s="121">
        <v>0.00042</v>
      </c>
      <c r="AZ36" s="121">
        <v>0.00033</v>
      </c>
      <c r="BA36" s="90">
        <v>0.00268</v>
      </c>
      <c r="BB36" s="108" t="s">
        <v>137</v>
      </c>
      <c r="BC36" s="165">
        <v>0.005</v>
      </c>
      <c r="BD36" s="190" t="s">
        <v>137</v>
      </c>
      <c r="BE36" s="190" t="s">
        <v>45</v>
      </c>
      <c r="BF36" s="190" t="s">
        <v>137</v>
      </c>
      <c r="BG36" s="190" t="s">
        <v>137</v>
      </c>
      <c r="BH36" s="190" t="s">
        <v>137</v>
      </c>
      <c r="BI36" s="190">
        <v>0.00028</v>
      </c>
      <c r="BJ36" s="190">
        <v>0.00035</v>
      </c>
      <c r="BK36" s="190" t="s">
        <v>203</v>
      </c>
      <c r="BL36" s="121">
        <v>0.00031</v>
      </c>
      <c r="BM36" s="190" t="s">
        <v>203</v>
      </c>
      <c r="BN36" s="90" t="s">
        <v>203</v>
      </c>
      <c r="BO36" s="190">
        <v>0.00021</v>
      </c>
      <c r="BP36" s="121" t="s">
        <v>203</v>
      </c>
      <c r="BQ36" s="121" t="s">
        <v>203</v>
      </c>
      <c r="BR36" s="90">
        <v>0.00072</v>
      </c>
    </row>
    <row r="37" spans="1:70" ht="12.75">
      <c r="A37" s="231" t="s">
        <v>65</v>
      </c>
      <c r="B37" s="16" t="s">
        <v>8</v>
      </c>
      <c r="C37" s="108" t="s">
        <v>45</v>
      </c>
      <c r="D37" s="165" t="s">
        <v>45</v>
      </c>
      <c r="E37" s="190" t="s">
        <v>45</v>
      </c>
      <c r="F37" s="190" t="s">
        <v>48</v>
      </c>
      <c r="G37" s="190" t="s">
        <v>45</v>
      </c>
      <c r="H37" s="190" t="s">
        <v>45</v>
      </c>
      <c r="I37" s="190" t="s">
        <v>45</v>
      </c>
      <c r="J37" s="190" t="s">
        <v>60</v>
      </c>
      <c r="K37" s="190" t="s">
        <v>60</v>
      </c>
      <c r="L37" s="190" t="s">
        <v>60</v>
      </c>
      <c r="M37" s="121" t="s">
        <v>60</v>
      </c>
      <c r="N37" s="121" t="s">
        <v>60</v>
      </c>
      <c r="O37" s="90" t="s">
        <v>60</v>
      </c>
      <c r="P37" s="314" t="s">
        <v>60</v>
      </c>
      <c r="Q37" s="121" t="s">
        <v>60</v>
      </c>
      <c r="R37" s="121" t="s">
        <v>60</v>
      </c>
      <c r="S37" s="90" t="s">
        <v>64</v>
      </c>
      <c r="T37" s="108" t="s">
        <v>45</v>
      </c>
      <c r="U37" s="165" t="s">
        <v>45</v>
      </c>
      <c r="V37" s="190" t="s">
        <v>45</v>
      </c>
      <c r="W37" s="190" t="s">
        <v>48</v>
      </c>
      <c r="X37" s="190" t="s">
        <v>45</v>
      </c>
      <c r="Y37" s="190" t="s">
        <v>45</v>
      </c>
      <c r="Z37" s="190" t="s">
        <v>45</v>
      </c>
      <c r="AA37" s="190" t="s">
        <v>60</v>
      </c>
      <c r="AB37" s="190" t="s">
        <v>60</v>
      </c>
      <c r="AC37" s="190" t="s">
        <v>60</v>
      </c>
      <c r="AD37" s="121" t="s">
        <v>60</v>
      </c>
      <c r="AE37" s="190" t="s">
        <v>60</v>
      </c>
      <c r="AF37" s="90" t="s">
        <v>60</v>
      </c>
      <c r="AG37" s="190" t="s">
        <v>60</v>
      </c>
      <c r="AH37" s="121" t="s">
        <v>60</v>
      </c>
      <c r="AI37" s="121" t="s">
        <v>60</v>
      </c>
      <c r="AJ37" s="90" t="s">
        <v>64</v>
      </c>
      <c r="AK37" s="108" t="s">
        <v>45</v>
      </c>
      <c r="AL37" s="165" t="s">
        <v>45</v>
      </c>
      <c r="AM37" s="190" t="s">
        <v>45</v>
      </c>
      <c r="AN37" s="190" t="s">
        <v>48</v>
      </c>
      <c r="AO37" s="190" t="s">
        <v>45</v>
      </c>
      <c r="AP37" s="190" t="s">
        <v>45</v>
      </c>
      <c r="AQ37" s="190" t="s">
        <v>45</v>
      </c>
      <c r="AR37" s="190" t="s">
        <v>60</v>
      </c>
      <c r="AS37" s="190" t="s">
        <v>60</v>
      </c>
      <c r="AT37" s="190" t="s">
        <v>60</v>
      </c>
      <c r="AU37" s="121" t="s">
        <v>60</v>
      </c>
      <c r="AV37" s="190" t="s">
        <v>60</v>
      </c>
      <c r="AW37" s="90" t="s">
        <v>60</v>
      </c>
      <c r="AX37" s="190" t="s">
        <v>60</v>
      </c>
      <c r="AY37" s="121" t="s">
        <v>60</v>
      </c>
      <c r="AZ37" s="121" t="s">
        <v>60</v>
      </c>
      <c r="BA37" s="90" t="s">
        <v>64</v>
      </c>
      <c r="BB37" s="108" t="s">
        <v>45</v>
      </c>
      <c r="BC37" s="165" t="s">
        <v>45</v>
      </c>
      <c r="BD37" s="190" t="s">
        <v>45</v>
      </c>
      <c r="BE37" s="190" t="s">
        <v>48</v>
      </c>
      <c r="BF37" s="190" t="s">
        <v>45</v>
      </c>
      <c r="BG37" s="190" t="s">
        <v>45</v>
      </c>
      <c r="BH37" s="190" t="s">
        <v>45</v>
      </c>
      <c r="BI37" s="190" t="s">
        <v>60</v>
      </c>
      <c r="BJ37" s="190" t="s">
        <v>60</v>
      </c>
      <c r="BK37" s="190" t="s">
        <v>60</v>
      </c>
      <c r="BL37" s="121" t="s">
        <v>60</v>
      </c>
      <c r="BM37" s="190" t="s">
        <v>60</v>
      </c>
      <c r="BN37" s="90" t="s">
        <v>60</v>
      </c>
      <c r="BO37" s="190" t="s">
        <v>60</v>
      </c>
      <c r="BP37" s="121" t="s">
        <v>60</v>
      </c>
      <c r="BQ37" s="121" t="s">
        <v>60</v>
      </c>
      <c r="BR37" s="90" t="s">
        <v>64</v>
      </c>
    </row>
    <row r="38" spans="1:70" ht="12.75">
      <c r="A38" s="231" t="s">
        <v>67</v>
      </c>
      <c r="B38" s="16" t="s">
        <v>8</v>
      </c>
      <c r="C38" s="108" t="s">
        <v>45</v>
      </c>
      <c r="D38" s="165" t="s">
        <v>45</v>
      </c>
      <c r="E38" s="190" t="s">
        <v>45</v>
      </c>
      <c r="F38" s="190" t="s">
        <v>45</v>
      </c>
      <c r="G38" s="190" t="s">
        <v>45</v>
      </c>
      <c r="H38" s="190" t="s">
        <v>45</v>
      </c>
      <c r="I38" s="190" t="s">
        <v>45</v>
      </c>
      <c r="J38" s="190">
        <v>0.0028</v>
      </c>
      <c r="K38" s="190">
        <v>0.0025</v>
      </c>
      <c r="L38" s="190">
        <v>0.003</v>
      </c>
      <c r="M38" s="121">
        <v>0.0021</v>
      </c>
      <c r="N38" s="121">
        <v>0.0021</v>
      </c>
      <c r="O38" s="90">
        <v>0.0023</v>
      </c>
      <c r="P38" s="314">
        <v>0.0042</v>
      </c>
      <c r="Q38" s="121">
        <v>0.0022</v>
      </c>
      <c r="R38" s="121">
        <v>0.0038</v>
      </c>
      <c r="S38" s="90">
        <v>0.0055</v>
      </c>
      <c r="T38" s="108" t="s">
        <v>45</v>
      </c>
      <c r="U38" s="165">
        <v>0.012</v>
      </c>
      <c r="V38" s="190" t="s">
        <v>45</v>
      </c>
      <c r="W38" s="190" t="s">
        <v>45</v>
      </c>
      <c r="X38" s="190" t="s">
        <v>45</v>
      </c>
      <c r="Y38" s="190" t="s">
        <v>45</v>
      </c>
      <c r="Z38" s="190" t="s">
        <v>45</v>
      </c>
      <c r="AA38" s="190">
        <v>0.0021</v>
      </c>
      <c r="AB38" s="190" t="s">
        <v>68</v>
      </c>
      <c r="AC38" s="190">
        <v>0.0025</v>
      </c>
      <c r="AD38" s="121">
        <v>0.0027</v>
      </c>
      <c r="AE38" s="190" t="s">
        <v>68</v>
      </c>
      <c r="AF38" s="90" t="s">
        <v>68</v>
      </c>
      <c r="AG38" s="190">
        <v>0.003</v>
      </c>
      <c r="AH38" s="121">
        <v>0.0044</v>
      </c>
      <c r="AI38" s="121">
        <v>0.0029</v>
      </c>
      <c r="AJ38" s="90">
        <v>0.00562</v>
      </c>
      <c r="AK38" s="108" t="s">
        <v>45</v>
      </c>
      <c r="AL38" s="165" t="s">
        <v>45</v>
      </c>
      <c r="AM38" s="190" t="s">
        <v>45</v>
      </c>
      <c r="AN38" s="190" t="s">
        <v>45</v>
      </c>
      <c r="AO38" s="190" t="s">
        <v>45</v>
      </c>
      <c r="AP38" s="288">
        <v>0.026</v>
      </c>
      <c r="AQ38" s="190">
        <v>0.016</v>
      </c>
      <c r="AR38" s="288">
        <v>0.0092</v>
      </c>
      <c r="AS38" s="190" t="s">
        <v>68</v>
      </c>
      <c r="AT38" s="190">
        <v>0.0198</v>
      </c>
      <c r="AU38" s="112">
        <v>0.0348</v>
      </c>
      <c r="AV38" s="190">
        <v>0.0121</v>
      </c>
      <c r="AW38" s="90">
        <v>0.0039</v>
      </c>
      <c r="AX38" s="190">
        <v>0.0086</v>
      </c>
      <c r="AY38" s="121">
        <v>0.0045</v>
      </c>
      <c r="AZ38" s="121">
        <v>0.013</v>
      </c>
      <c r="BA38" s="90">
        <v>0.01575</v>
      </c>
      <c r="BB38" s="108" t="s">
        <v>45</v>
      </c>
      <c r="BC38" s="165" t="s">
        <v>45</v>
      </c>
      <c r="BD38" s="190" t="s">
        <v>45</v>
      </c>
      <c r="BE38" s="190" t="s">
        <v>45</v>
      </c>
      <c r="BF38" s="190" t="s">
        <v>45</v>
      </c>
      <c r="BG38" s="190" t="s">
        <v>45</v>
      </c>
      <c r="BH38" s="190" t="s">
        <v>45</v>
      </c>
      <c r="BI38" s="190">
        <v>0.0029</v>
      </c>
      <c r="BJ38" s="190" t="s">
        <v>68</v>
      </c>
      <c r="BK38" s="190" t="s">
        <v>68</v>
      </c>
      <c r="BL38" s="121" t="s">
        <v>68</v>
      </c>
      <c r="BM38" s="190" t="s">
        <v>68</v>
      </c>
      <c r="BN38" s="90" t="s">
        <v>68</v>
      </c>
      <c r="BO38" s="190" t="s">
        <v>68</v>
      </c>
      <c r="BP38" s="121" t="s">
        <v>68</v>
      </c>
      <c r="BQ38" s="121" t="s">
        <v>68</v>
      </c>
      <c r="BR38" s="90">
        <v>0.00565</v>
      </c>
    </row>
    <row r="39" spans="1:70" ht="12.75">
      <c r="A39" s="231" t="s">
        <v>69</v>
      </c>
      <c r="B39" s="16" t="s">
        <v>8</v>
      </c>
      <c r="C39" s="108" t="s">
        <v>64</v>
      </c>
      <c r="D39" s="165" t="s">
        <v>64</v>
      </c>
      <c r="E39" s="190" t="s">
        <v>64</v>
      </c>
      <c r="F39" s="190" t="s">
        <v>45</v>
      </c>
      <c r="G39" s="190" t="s">
        <v>64</v>
      </c>
      <c r="H39" s="190" t="s">
        <v>64</v>
      </c>
      <c r="I39" s="190" t="s">
        <v>64</v>
      </c>
      <c r="J39" s="190">
        <v>0.00227</v>
      </c>
      <c r="K39" s="190">
        <v>0.00143</v>
      </c>
      <c r="L39" s="190">
        <v>0.00163</v>
      </c>
      <c r="M39" s="121">
        <v>0.00083</v>
      </c>
      <c r="N39" s="121">
        <v>0.00102</v>
      </c>
      <c r="O39" s="90" t="s">
        <v>76</v>
      </c>
      <c r="P39" s="314">
        <v>0.00239</v>
      </c>
      <c r="Q39" s="121">
        <v>0.00064</v>
      </c>
      <c r="R39" s="121">
        <v>0.00729</v>
      </c>
      <c r="S39" s="90">
        <v>0.01014</v>
      </c>
      <c r="T39" s="108" t="s">
        <v>64</v>
      </c>
      <c r="U39" s="165" t="s">
        <v>64</v>
      </c>
      <c r="V39" s="190" t="s">
        <v>178</v>
      </c>
      <c r="W39" s="190" t="s">
        <v>45</v>
      </c>
      <c r="X39" s="190" t="s">
        <v>64</v>
      </c>
      <c r="Y39" s="190" t="s">
        <v>64</v>
      </c>
      <c r="Z39" s="190" t="s">
        <v>64</v>
      </c>
      <c r="AA39" s="190">
        <v>0.00132</v>
      </c>
      <c r="AB39" s="190">
        <v>0.00054</v>
      </c>
      <c r="AC39" s="190">
        <v>0.00075</v>
      </c>
      <c r="AD39" s="121">
        <v>0.00196</v>
      </c>
      <c r="AE39" s="190">
        <v>0.00264</v>
      </c>
      <c r="AF39" s="90" t="s">
        <v>76</v>
      </c>
      <c r="AG39" s="190">
        <v>0.00233</v>
      </c>
      <c r="AH39" s="121">
        <v>0.00079</v>
      </c>
      <c r="AI39" s="121">
        <v>0.00091</v>
      </c>
      <c r="AJ39" s="90">
        <v>0.00248</v>
      </c>
      <c r="AK39" s="108" t="s">
        <v>64</v>
      </c>
      <c r="AL39" s="165" t="s">
        <v>64</v>
      </c>
      <c r="AM39" s="190" t="s">
        <v>64</v>
      </c>
      <c r="AN39" s="190" t="s">
        <v>45</v>
      </c>
      <c r="AO39" s="190" t="s">
        <v>64</v>
      </c>
      <c r="AP39" s="190" t="s">
        <v>64</v>
      </c>
      <c r="AQ39" s="190" t="s">
        <v>64</v>
      </c>
      <c r="AR39" s="190">
        <v>0.00097</v>
      </c>
      <c r="AS39" s="190">
        <v>0.00081</v>
      </c>
      <c r="AT39" s="190">
        <v>0.00056</v>
      </c>
      <c r="AU39" s="121">
        <v>0.00052</v>
      </c>
      <c r="AV39" s="190">
        <v>0.00113</v>
      </c>
      <c r="AW39" s="90" t="s">
        <v>76</v>
      </c>
      <c r="AX39" s="190">
        <v>0.0017</v>
      </c>
      <c r="AY39" s="121">
        <v>0.00067</v>
      </c>
      <c r="AZ39" s="121">
        <v>0.00167</v>
      </c>
      <c r="BA39" s="90">
        <v>0.00248</v>
      </c>
      <c r="BB39" s="108" t="s">
        <v>64</v>
      </c>
      <c r="BC39" s="165" t="s">
        <v>64</v>
      </c>
      <c r="BD39" s="190" t="s">
        <v>64</v>
      </c>
      <c r="BE39" s="190" t="s">
        <v>45</v>
      </c>
      <c r="BF39" s="190" t="s">
        <v>64</v>
      </c>
      <c r="BG39" s="190" t="s">
        <v>64</v>
      </c>
      <c r="BH39" s="190" t="s">
        <v>64</v>
      </c>
      <c r="BI39" s="190">
        <v>0.00067</v>
      </c>
      <c r="BJ39" s="190">
        <v>0.00065</v>
      </c>
      <c r="BK39" s="190" t="s">
        <v>76</v>
      </c>
      <c r="BL39" s="121" t="s">
        <v>76</v>
      </c>
      <c r="BM39" s="190">
        <v>0.00131</v>
      </c>
      <c r="BN39" s="90" t="s">
        <v>76</v>
      </c>
      <c r="BO39" s="190">
        <v>0.00154</v>
      </c>
      <c r="BP39" s="121">
        <v>0.00066</v>
      </c>
      <c r="BQ39" s="121">
        <v>0.00107</v>
      </c>
      <c r="BR39" s="90">
        <v>0.00292</v>
      </c>
    </row>
    <row r="40" spans="1:70" ht="12.75">
      <c r="A40" s="231" t="s">
        <v>70</v>
      </c>
      <c r="B40" s="16" t="s">
        <v>8</v>
      </c>
      <c r="C40" s="108" t="s">
        <v>48</v>
      </c>
      <c r="D40" s="165" t="s">
        <v>48</v>
      </c>
      <c r="E40" s="190" t="s">
        <v>48</v>
      </c>
      <c r="F40" s="190" t="s">
        <v>45</v>
      </c>
      <c r="G40" s="190" t="s">
        <v>48</v>
      </c>
      <c r="H40" s="190" t="s">
        <v>48</v>
      </c>
      <c r="I40" s="190" t="s">
        <v>48</v>
      </c>
      <c r="J40" s="190">
        <v>0.00227</v>
      </c>
      <c r="K40" s="190">
        <v>0.00143</v>
      </c>
      <c r="L40" s="190" t="s">
        <v>64</v>
      </c>
      <c r="M40" s="121" t="s">
        <v>64</v>
      </c>
      <c r="N40" s="121" t="s">
        <v>64</v>
      </c>
      <c r="O40" s="90" t="s">
        <v>64</v>
      </c>
      <c r="P40" s="314">
        <v>0.0097</v>
      </c>
      <c r="Q40" s="121" t="s">
        <v>64</v>
      </c>
      <c r="R40" s="121">
        <v>0.0112</v>
      </c>
      <c r="S40" s="90">
        <v>0.02601</v>
      </c>
      <c r="T40" s="108" t="s">
        <v>48</v>
      </c>
      <c r="U40" s="165" t="s">
        <v>48</v>
      </c>
      <c r="V40" s="190" t="s">
        <v>48</v>
      </c>
      <c r="W40" s="190" t="s">
        <v>45</v>
      </c>
      <c r="X40" s="190" t="s">
        <v>48</v>
      </c>
      <c r="Y40" s="190" t="s">
        <v>48</v>
      </c>
      <c r="Z40" s="190" t="s">
        <v>48</v>
      </c>
      <c r="AA40" s="190" t="s">
        <v>64</v>
      </c>
      <c r="AB40" s="190" t="s">
        <v>64</v>
      </c>
      <c r="AC40" s="190">
        <v>0.0089</v>
      </c>
      <c r="AD40" s="121">
        <v>0.0103</v>
      </c>
      <c r="AE40" s="190" t="s">
        <v>64</v>
      </c>
      <c r="AF40" s="90" t="s">
        <v>64</v>
      </c>
      <c r="AG40" s="190">
        <v>0.0113</v>
      </c>
      <c r="AH40" s="121">
        <v>0.0051</v>
      </c>
      <c r="AI40" s="121">
        <v>0.0068</v>
      </c>
      <c r="AJ40" s="90">
        <v>0.0162</v>
      </c>
      <c r="AK40" s="108" t="s">
        <v>48</v>
      </c>
      <c r="AL40" s="165" t="s">
        <v>48</v>
      </c>
      <c r="AM40" s="190">
        <v>0.18</v>
      </c>
      <c r="AN40" s="190" t="s">
        <v>45</v>
      </c>
      <c r="AO40" s="190" t="s">
        <v>48</v>
      </c>
      <c r="AP40" s="190" t="s">
        <v>48</v>
      </c>
      <c r="AQ40" s="190" t="s">
        <v>48</v>
      </c>
      <c r="AR40" s="190">
        <v>0.0215</v>
      </c>
      <c r="AS40" s="190" t="s">
        <v>64</v>
      </c>
      <c r="AT40" s="190">
        <v>0.0071</v>
      </c>
      <c r="AU40" s="121">
        <v>0.0051</v>
      </c>
      <c r="AV40" s="190" t="s">
        <v>64</v>
      </c>
      <c r="AW40" s="90" t="s">
        <v>64</v>
      </c>
      <c r="AX40" s="190">
        <v>0.009</v>
      </c>
      <c r="AY40" s="121">
        <v>0.0059</v>
      </c>
      <c r="AZ40" s="121">
        <v>0.0064</v>
      </c>
      <c r="BA40" s="90">
        <v>0.01182</v>
      </c>
      <c r="BB40" s="108">
        <v>0.051</v>
      </c>
      <c r="BC40" s="165" t="s">
        <v>48</v>
      </c>
      <c r="BD40" s="190" t="s">
        <v>48</v>
      </c>
      <c r="BE40" s="190" t="s">
        <v>45</v>
      </c>
      <c r="BF40" s="190" t="s">
        <v>48</v>
      </c>
      <c r="BG40" s="190" t="s">
        <v>48</v>
      </c>
      <c r="BH40" s="190" t="s">
        <v>48</v>
      </c>
      <c r="BI40" s="190">
        <v>0.013</v>
      </c>
      <c r="BJ40" s="190" t="s">
        <v>64</v>
      </c>
      <c r="BK40" s="190" t="s">
        <v>64</v>
      </c>
      <c r="BL40" s="121" t="s">
        <v>64</v>
      </c>
      <c r="BM40" s="190" t="s">
        <v>64</v>
      </c>
      <c r="BN40" s="90" t="s">
        <v>64</v>
      </c>
      <c r="BO40" s="190">
        <v>0.0073</v>
      </c>
      <c r="BP40" s="121">
        <v>0.0068</v>
      </c>
      <c r="BQ40" s="121" t="s">
        <v>64</v>
      </c>
      <c r="BR40" s="90">
        <v>0.01375</v>
      </c>
    </row>
    <row r="41" spans="1:70" ht="12.75">
      <c r="A41" s="231" t="s">
        <v>71</v>
      </c>
      <c r="B41" s="16" t="s">
        <v>8</v>
      </c>
      <c r="C41" s="108" t="s">
        <v>45</v>
      </c>
      <c r="D41" s="165" t="s">
        <v>45</v>
      </c>
      <c r="E41" s="190" t="s">
        <v>45</v>
      </c>
      <c r="F41" s="190" t="s">
        <v>45</v>
      </c>
      <c r="G41" s="190" t="s">
        <v>45</v>
      </c>
      <c r="H41" s="190" t="s">
        <v>45</v>
      </c>
      <c r="I41" s="190" t="s">
        <v>45</v>
      </c>
      <c r="J41" s="190">
        <v>0.00136</v>
      </c>
      <c r="K41" s="190" t="s">
        <v>76</v>
      </c>
      <c r="L41" s="190">
        <v>0.00059</v>
      </c>
      <c r="M41" s="121" t="s">
        <v>76</v>
      </c>
      <c r="N41" s="121">
        <v>0.00076</v>
      </c>
      <c r="O41" s="90" t="s">
        <v>76</v>
      </c>
      <c r="P41" s="314">
        <v>0.0006</v>
      </c>
      <c r="Q41" s="121" t="s">
        <v>76</v>
      </c>
      <c r="R41" s="121" t="s">
        <v>76</v>
      </c>
      <c r="S41" s="90">
        <v>0.00159</v>
      </c>
      <c r="T41" s="108" t="s">
        <v>45</v>
      </c>
      <c r="U41" s="165" t="s">
        <v>45</v>
      </c>
      <c r="V41" s="190" t="s">
        <v>45</v>
      </c>
      <c r="W41" s="190" t="s">
        <v>45</v>
      </c>
      <c r="X41" s="190" t="s">
        <v>45</v>
      </c>
      <c r="Y41" s="190" t="s">
        <v>45</v>
      </c>
      <c r="Z41" s="190" t="s">
        <v>45</v>
      </c>
      <c r="AA41" s="190" t="s">
        <v>76</v>
      </c>
      <c r="AB41" s="190" t="s">
        <v>76</v>
      </c>
      <c r="AC41" s="190">
        <v>0.00071</v>
      </c>
      <c r="AD41" s="121" t="s">
        <v>76</v>
      </c>
      <c r="AE41" s="190" t="s">
        <v>76</v>
      </c>
      <c r="AF41" s="90" t="s">
        <v>76</v>
      </c>
      <c r="AG41" s="190" t="s">
        <v>76</v>
      </c>
      <c r="AH41" s="121" t="s">
        <v>76</v>
      </c>
      <c r="AI41" s="121" t="s">
        <v>76</v>
      </c>
      <c r="AJ41" s="90">
        <v>0.00085</v>
      </c>
      <c r="AK41" s="108" t="s">
        <v>45</v>
      </c>
      <c r="AL41" s="165" t="s">
        <v>45</v>
      </c>
      <c r="AM41" s="190" t="s">
        <v>45</v>
      </c>
      <c r="AN41" s="190" t="s">
        <v>45</v>
      </c>
      <c r="AO41" s="190" t="s">
        <v>45</v>
      </c>
      <c r="AP41" s="190" t="s">
        <v>45</v>
      </c>
      <c r="AQ41" s="190" t="s">
        <v>45</v>
      </c>
      <c r="AR41" s="190" t="s">
        <v>76</v>
      </c>
      <c r="AS41" s="190" t="s">
        <v>76</v>
      </c>
      <c r="AT41" s="190" t="s">
        <v>76</v>
      </c>
      <c r="AU41" s="121" t="s">
        <v>76</v>
      </c>
      <c r="AV41" s="190" t="s">
        <v>76</v>
      </c>
      <c r="AW41" s="90" t="s">
        <v>76</v>
      </c>
      <c r="AX41" s="190" t="s">
        <v>76</v>
      </c>
      <c r="AY41" s="121" t="s">
        <v>76</v>
      </c>
      <c r="AZ41" s="121" t="s">
        <v>76</v>
      </c>
      <c r="BA41" s="90">
        <v>0.00065</v>
      </c>
      <c r="BB41" s="108" t="s">
        <v>45</v>
      </c>
      <c r="BC41" s="165" t="s">
        <v>45</v>
      </c>
      <c r="BD41" s="190" t="s">
        <v>45</v>
      </c>
      <c r="BE41" s="190" t="s">
        <v>45</v>
      </c>
      <c r="BF41" s="190" t="s">
        <v>45</v>
      </c>
      <c r="BG41" s="190" t="s">
        <v>45</v>
      </c>
      <c r="BH41" s="190" t="s">
        <v>45</v>
      </c>
      <c r="BI41" s="190" t="s">
        <v>76</v>
      </c>
      <c r="BJ41" s="190" t="s">
        <v>76</v>
      </c>
      <c r="BK41" s="190" t="s">
        <v>76</v>
      </c>
      <c r="BL41" s="121" t="s">
        <v>76</v>
      </c>
      <c r="BM41" s="190" t="s">
        <v>76</v>
      </c>
      <c r="BN41" s="90" t="s">
        <v>76</v>
      </c>
      <c r="BO41" s="190" t="s">
        <v>76</v>
      </c>
      <c r="BP41" s="121" t="s">
        <v>76</v>
      </c>
      <c r="BQ41" s="121" t="s">
        <v>76</v>
      </c>
      <c r="BR41" s="90">
        <v>0.00096</v>
      </c>
    </row>
    <row r="42" spans="1:70" ht="12.75">
      <c r="A42" s="231" t="s">
        <v>72</v>
      </c>
      <c r="B42" s="16" t="s">
        <v>8</v>
      </c>
      <c r="C42" s="108" t="s">
        <v>175</v>
      </c>
      <c r="D42" s="165" t="s">
        <v>175</v>
      </c>
      <c r="E42" s="190" t="s">
        <v>175</v>
      </c>
      <c r="F42" s="190" t="s">
        <v>68</v>
      </c>
      <c r="G42" s="190" t="s">
        <v>175</v>
      </c>
      <c r="H42" s="190" t="s">
        <v>175</v>
      </c>
      <c r="I42" s="190" t="s">
        <v>175</v>
      </c>
      <c r="J42" s="190" t="s">
        <v>203</v>
      </c>
      <c r="K42" s="190" t="s">
        <v>203</v>
      </c>
      <c r="L42" s="190" t="s">
        <v>203</v>
      </c>
      <c r="M42" s="121" t="s">
        <v>203</v>
      </c>
      <c r="N42" s="121" t="s">
        <v>203</v>
      </c>
      <c r="O42" s="90" t="s">
        <v>203</v>
      </c>
      <c r="P42" s="314" t="s">
        <v>203</v>
      </c>
      <c r="Q42" s="121" t="s">
        <v>203</v>
      </c>
      <c r="R42" s="121" t="s">
        <v>203</v>
      </c>
      <c r="S42" s="90" t="s">
        <v>230</v>
      </c>
      <c r="T42" s="108" t="s">
        <v>175</v>
      </c>
      <c r="U42" s="165" t="s">
        <v>175</v>
      </c>
      <c r="V42" s="190" t="s">
        <v>175</v>
      </c>
      <c r="W42" s="190" t="s">
        <v>68</v>
      </c>
      <c r="X42" s="190" t="s">
        <v>175</v>
      </c>
      <c r="Y42" s="190" t="s">
        <v>175</v>
      </c>
      <c r="Z42" s="190" t="s">
        <v>175</v>
      </c>
      <c r="AA42" s="190" t="s">
        <v>203</v>
      </c>
      <c r="AB42" s="190" t="s">
        <v>203</v>
      </c>
      <c r="AC42" s="190" t="s">
        <v>203</v>
      </c>
      <c r="AD42" s="121" t="s">
        <v>203</v>
      </c>
      <c r="AE42" s="190" t="s">
        <v>203</v>
      </c>
      <c r="AF42" s="90" t="s">
        <v>203</v>
      </c>
      <c r="AG42" s="190" t="s">
        <v>203</v>
      </c>
      <c r="AH42" s="121" t="s">
        <v>203</v>
      </c>
      <c r="AI42" s="121" t="s">
        <v>203</v>
      </c>
      <c r="AJ42" s="90" t="s">
        <v>230</v>
      </c>
      <c r="AK42" s="108" t="s">
        <v>175</v>
      </c>
      <c r="AL42" s="165" t="s">
        <v>175</v>
      </c>
      <c r="AM42" s="190" t="s">
        <v>175</v>
      </c>
      <c r="AN42" s="190" t="s">
        <v>68</v>
      </c>
      <c r="AO42" s="190" t="s">
        <v>175</v>
      </c>
      <c r="AP42" s="190" t="s">
        <v>175</v>
      </c>
      <c r="AQ42" s="190" t="s">
        <v>175</v>
      </c>
      <c r="AR42" s="190" t="s">
        <v>203</v>
      </c>
      <c r="AS42" s="190" t="s">
        <v>203</v>
      </c>
      <c r="AT42" s="190" t="s">
        <v>203</v>
      </c>
      <c r="AU42" s="121" t="s">
        <v>203</v>
      </c>
      <c r="AV42" s="190" t="s">
        <v>203</v>
      </c>
      <c r="AW42" s="90" t="s">
        <v>203</v>
      </c>
      <c r="AX42" s="190" t="s">
        <v>203</v>
      </c>
      <c r="AY42" s="121" t="s">
        <v>203</v>
      </c>
      <c r="AZ42" s="121" t="s">
        <v>203</v>
      </c>
      <c r="BA42" s="90" t="s">
        <v>230</v>
      </c>
      <c r="BB42" s="108" t="s">
        <v>175</v>
      </c>
      <c r="BC42" s="165" t="s">
        <v>175</v>
      </c>
      <c r="BD42" s="190" t="s">
        <v>175</v>
      </c>
      <c r="BE42" s="190" t="s">
        <v>68</v>
      </c>
      <c r="BF42" s="190" t="s">
        <v>175</v>
      </c>
      <c r="BG42" s="190" t="s">
        <v>175</v>
      </c>
      <c r="BH42" s="190" t="s">
        <v>175</v>
      </c>
      <c r="BI42" s="190">
        <v>0.00055</v>
      </c>
      <c r="BJ42" s="190" t="s">
        <v>203</v>
      </c>
      <c r="BK42" s="190" t="s">
        <v>203</v>
      </c>
      <c r="BL42" s="121" t="s">
        <v>203</v>
      </c>
      <c r="BM42" s="190" t="s">
        <v>203</v>
      </c>
      <c r="BN42" s="90" t="s">
        <v>203</v>
      </c>
      <c r="BO42" s="190" t="s">
        <v>203</v>
      </c>
      <c r="BP42" s="121" t="s">
        <v>203</v>
      </c>
      <c r="BQ42" s="121" t="s">
        <v>203</v>
      </c>
      <c r="BR42" s="90" t="s">
        <v>230</v>
      </c>
    </row>
    <row r="43" spans="1:70" ht="12.75">
      <c r="A43" s="231" t="s">
        <v>73</v>
      </c>
      <c r="B43" s="16" t="s">
        <v>8</v>
      </c>
      <c r="C43" s="108" t="s">
        <v>64</v>
      </c>
      <c r="D43" s="165" t="s">
        <v>64</v>
      </c>
      <c r="E43" s="190" t="s">
        <v>64</v>
      </c>
      <c r="F43" s="190" t="s">
        <v>45</v>
      </c>
      <c r="G43" s="190" t="s">
        <v>64</v>
      </c>
      <c r="H43" s="190" t="s">
        <v>45</v>
      </c>
      <c r="I43" s="190" t="s">
        <v>45</v>
      </c>
      <c r="J43" s="190">
        <v>0.00156</v>
      </c>
      <c r="K43" s="190">
        <v>0.00127</v>
      </c>
      <c r="L43" s="190">
        <v>0.00104</v>
      </c>
      <c r="M43" s="121" t="s">
        <v>76</v>
      </c>
      <c r="N43" s="121">
        <v>0.00136</v>
      </c>
      <c r="O43" s="90">
        <v>0.00124</v>
      </c>
      <c r="P43" s="314">
        <v>0.00192</v>
      </c>
      <c r="Q43" s="121">
        <v>0.00073</v>
      </c>
      <c r="R43" s="121">
        <v>0.00106</v>
      </c>
      <c r="S43" s="90">
        <v>0.00313</v>
      </c>
      <c r="T43" s="108" t="s">
        <v>179</v>
      </c>
      <c r="U43" s="165">
        <v>0.012</v>
      </c>
      <c r="V43" s="190" t="s">
        <v>64</v>
      </c>
      <c r="W43" s="190" t="s">
        <v>45</v>
      </c>
      <c r="X43" s="190">
        <v>0.006</v>
      </c>
      <c r="Y43" s="190" t="s">
        <v>45</v>
      </c>
      <c r="Z43" s="190" t="s">
        <v>45</v>
      </c>
      <c r="AA43" s="190">
        <v>0.00266</v>
      </c>
      <c r="AB43" s="190">
        <v>0.0007</v>
      </c>
      <c r="AC43" s="190">
        <v>0.00134</v>
      </c>
      <c r="AD43" s="121">
        <v>0.0015</v>
      </c>
      <c r="AE43" s="190" t="s">
        <v>76</v>
      </c>
      <c r="AF43" s="90">
        <v>0.0006</v>
      </c>
      <c r="AG43" s="190" t="s">
        <v>76</v>
      </c>
      <c r="AH43" s="121">
        <v>0.00114</v>
      </c>
      <c r="AI43" s="121" t="s">
        <v>76</v>
      </c>
      <c r="AJ43" s="90">
        <v>0.00552</v>
      </c>
      <c r="AK43" s="108" t="s">
        <v>64</v>
      </c>
      <c r="AL43" s="165" t="s">
        <v>64</v>
      </c>
      <c r="AM43" s="190" t="s">
        <v>64</v>
      </c>
      <c r="AN43" s="190" t="s">
        <v>45</v>
      </c>
      <c r="AO43" s="190" t="s">
        <v>64</v>
      </c>
      <c r="AP43" s="190" t="s">
        <v>64</v>
      </c>
      <c r="AQ43" s="190" t="s">
        <v>64</v>
      </c>
      <c r="AR43" s="190">
        <v>0.00105</v>
      </c>
      <c r="AS43" s="190">
        <v>0.00062</v>
      </c>
      <c r="AT43" s="190" t="s">
        <v>76</v>
      </c>
      <c r="AU43" s="121" t="s">
        <v>76</v>
      </c>
      <c r="AV43" s="190" t="s">
        <v>76</v>
      </c>
      <c r="AW43" s="90" t="s">
        <v>76</v>
      </c>
      <c r="AX43" s="190">
        <v>0.00053</v>
      </c>
      <c r="AY43" s="121" t="s">
        <v>76</v>
      </c>
      <c r="AZ43" s="121" t="s">
        <v>76</v>
      </c>
      <c r="BA43" s="90">
        <v>0.00159</v>
      </c>
      <c r="BB43" s="108" t="s">
        <v>64</v>
      </c>
      <c r="BC43" s="165" t="s">
        <v>64</v>
      </c>
      <c r="BD43" s="190" t="s">
        <v>45</v>
      </c>
      <c r="BE43" s="190" t="s">
        <v>45</v>
      </c>
      <c r="BF43" s="190" t="s">
        <v>64</v>
      </c>
      <c r="BG43" s="190" t="s">
        <v>64</v>
      </c>
      <c r="BH43" s="190" t="s">
        <v>64</v>
      </c>
      <c r="BI43" s="190">
        <v>0.0011</v>
      </c>
      <c r="BJ43" s="190">
        <v>0.00117</v>
      </c>
      <c r="BK43" s="190" t="s">
        <v>76</v>
      </c>
      <c r="BL43" s="121" t="s">
        <v>76</v>
      </c>
      <c r="BM43" s="190">
        <v>0.00085</v>
      </c>
      <c r="BN43" s="90">
        <v>0.00067</v>
      </c>
      <c r="BO43" s="190">
        <v>0.0013</v>
      </c>
      <c r="BP43" s="121" t="s">
        <v>76</v>
      </c>
      <c r="BQ43" s="121">
        <v>0.00082</v>
      </c>
      <c r="BR43" s="90">
        <v>0.0056</v>
      </c>
    </row>
    <row r="44" spans="1:70" ht="12.75">
      <c r="A44" s="231" t="s">
        <v>74</v>
      </c>
      <c r="B44" s="16" t="s">
        <v>8</v>
      </c>
      <c r="C44" s="108">
        <v>0.0001</v>
      </c>
      <c r="D44" s="165">
        <v>0.0005</v>
      </c>
      <c r="E44" s="190" t="s">
        <v>76</v>
      </c>
      <c r="F44" s="190" t="s">
        <v>76</v>
      </c>
      <c r="G44" s="190">
        <v>0.0004</v>
      </c>
      <c r="H44" s="190">
        <v>0.0003</v>
      </c>
      <c r="I44" s="190">
        <v>0.0003</v>
      </c>
      <c r="J44" s="190">
        <v>0.00034</v>
      </c>
      <c r="K44" s="190">
        <v>0.00024</v>
      </c>
      <c r="L44" s="190">
        <v>0.00029</v>
      </c>
      <c r="M44" s="121">
        <v>0.00054</v>
      </c>
      <c r="N44" s="121" t="s">
        <v>203</v>
      </c>
      <c r="O44" s="90" t="s">
        <v>203</v>
      </c>
      <c r="P44" s="314" t="s">
        <v>75</v>
      </c>
      <c r="Q44" s="121" t="s">
        <v>75</v>
      </c>
      <c r="R44" s="121" t="s">
        <v>75</v>
      </c>
      <c r="S44" s="90" t="s">
        <v>203</v>
      </c>
      <c r="T44" s="108">
        <v>0.0001</v>
      </c>
      <c r="U44" s="165" t="s">
        <v>75</v>
      </c>
      <c r="V44" s="190" t="s">
        <v>76</v>
      </c>
      <c r="W44" s="190" t="s">
        <v>76</v>
      </c>
      <c r="X44" s="190" t="s">
        <v>75</v>
      </c>
      <c r="Y44" s="190" t="s">
        <v>75</v>
      </c>
      <c r="Z44" s="190" t="s">
        <v>75</v>
      </c>
      <c r="AA44" s="190" t="s">
        <v>203</v>
      </c>
      <c r="AB44" s="190" t="s">
        <v>203</v>
      </c>
      <c r="AC44" s="190" t="s">
        <v>203</v>
      </c>
      <c r="AD44" s="121" t="s">
        <v>203</v>
      </c>
      <c r="AE44" s="190" t="s">
        <v>203</v>
      </c>
      <c r="AF44" s="90" t="s">
        <v>203</v>
      </c>
      <c r="AG44" s="190" t="s">
        <v>75</v>
      </c>
      <c r="AH44" s="121" t="s">
        <v>75</v>
      </c>
      <c r="AI44" s="121" t="s">
        <v>75</v>
      </c>
      <c r="AJ44" s="90" t="s">
        <v>203</v>
      </c>
      <c r="AK44" s="289">
        <v>0.0015</v>
      </c>
      <c r="AL44" s="165">
        <v>0.0005</v>
      </c>
      <c r="AM44" s="190" t="s">
        <v>76</v>
      </c>
      <c r="AN44" s="190" t="s">
        <v>76</v>
      </c>
      <c r="AO44" s="190">
        <v>0.0001</v>
      </c>
      <c r="AP44" s="190">
        <v>0.0005</v>
      </c>
      <c r="AQ44" s="288">
        <v>0.0017</v>
      </c>
      <c r="AR44" s="190">
        <v>0.00076</v>
      </c>
      <c r="AS44" s="190" t="s">
        <v>203</v>
      </c>
      <c r="AT44" s="190">
        <v>0.00021</v>
      </c>
      <c r="AU44" s="121" t="s">
        <v>203</v>
      </c>
      <c r="AV44" s="190" t="s">
        <v>203</v>
      </c>
      <c r="AW44" s="90" t="s">
        <v>203</v>
      </c>
      <c r="AX44" s="190" t="s">
        <v>75</v>
      </c>
      <c r="AY44" s="121" t="s">
        <v>75</v>
      </c>
      <c r="AZ44" s="121" t="s">
        <v>75</v>
      </c>
      <c r="BA44" s="90" t="s">
        <v>203</v>
      </c>
      <c r="BB44" s="108" t="s">
        <v>75</v>
      </c>
      <c r="BC44" s="165">
        <v>0.0001</v>
      </c>
      <c r="BD44" s="190" t="s">
        <v>76</v>
      </c>
      <c r="BE44" s="190" t="s">
        <v>76</v>
      </c>
      <c r="BF44" s="190" t="s">
        <v>75</v>
      </c>
      <c r="BG44" s="190" t="s">
        <v>75</v>
      </c>
      <c r="BH44" s="190" t="s">
        <v>75</v>
      </c>
      <c r="BI44" s="190" t="s">
        <v>203</v>
      </c>
      <c r="BJ44" s="190" t="s">
        <v>203</v>
      </c>
      <c r="BK44" s="190" t="s">
        <v>203</v>
      </c>
      <c r="BL44" s="121" t="s">
        <v>203</v>
      </c>
      <c r="BM44" s="190" t="s">
        <v>203</v>
      </c>
      <c r="BN44" s="90" t="s">
        <v>203</v>
      </c>
      <c r="BO44" s="190" t="s">
        <v>75</v>
      </c>
      <c r="BP44" s="121" t="s">
        <v>75</v>
      </c>
      <c r="BQ44" s="121" t="s">
        <v>75</v>
      </c>
      <c r="BR44" s="90" t="s">
        <v>203</v>
      </c>
    </row>
    <row r="45" spans="1:70" ht="12.75">
      <c r="A45" s="231" t="s">
        <v>77</v>
      </c>
      <c r="B45" s="16" t="s">
        <v>8</v>
      </c>
      <c r="C45" s="108" t="s">
        <v>180</v>
      </c>
      <c r="D45" s="165">
        <v>0.18</v>
      </c>
      <c r="E45" s="190">
        <v>0.07</v>
      </c>
      <c r="F45" s="190" t="s">
        <v>45</v>
      </c>
      <c r="G45" s="190">
        <v>0.06</v>
      </c>
      <c r="H45" s="190" t="s">
        <v>48</v>
      </c>
      <c r="I45" s="190" t="s">
        <v>48</v>
      </c>
      <c r="J45" s="166">
        <v>0.27</v>
      </c>
      <c r="K45" s="190">
        <v>0.03</v>
      </c>
      <c r="L45" s="190">
        <v>0.13</v>
      </c>
      <c r="M45" s="121">
        <v>0.05</v>
      </c>
      <c r="N45" s="121">
        <v>0.12</v>
      </c>
      <c r="O45" s="90" t="s">
        <v>45</v>
      </c>
      <c r="P45" s="314">
        <v>0.103</v>
      </c>
      <c r="Q45" s="121">
        <v>0.04</v>
      </c>
      <c r="R45" s="121">
        <v>0.1</v>
      </c>
      <c r="S45" s="102">
        <v>0.96</v>
      </c>
      <c r="T45" s="108" t="s">
        <v>48</v>
      </c>
      <c r="U45" s="165">
        <v>0.18</v>
      </c>
      <c r="V45" s="190" t="s">
        <v>48</v>
      </c>
      <c r="W45" s="190" t="s">
        <v>45</v>
      </c>
      <c r="X45" s="190">
        <v>0.13</v>
      </c>
      <c r="Y45" s="190" t="s">
        <v>48</v>
      </c>
      <c r="Z45" s="190" t="s">
        <v>48</v>
      </c>
      <c r="AA45" s="190">
        <v>0.08</v>
      </c>
      <c r="AB45" s="190">
        <v>0.02</v>
      </c>
      <c r="AC45" s="190">
        <v>0.02</v>
      </c>
      <c r="AD45" s="121" t="s">
        <v>45</v>
      </c>
      <c r="AE45" s="190" t="s">
        <v>45</v>
      </c>
      <c r="AF45" s="90">
        <v>0.15</v>
      </c>
      <c r="AG45" s="190">
        <v>0.06</v>
      </c>
      <c r="AH45" s="121" t="s">
        <v>45</v>
      </c>
      <c r="AI45" s="121" t="s">
        <v>45</v>
      </c>
      <c r="AJ45" s="102">
        <v>0.27</v>
      </c>
      <c r="AK45" s="108" t="s">
        <v>48</v>
      </c>
      <c r="AL45" s="172">
        <v>4.1</v>
      </c>
      <c r="AM45" s="190">
        <v>0.08</v>
      </c>
      <c r="AN45" s="190" t="s">
        <v>45</v>
      </c>
      <c r="AO45" s="190">
        <v>0.14</v>
      </c>
      <c r="AP45" s="190" t="s">
        <v>48</v>
      </c>
      <c r="AQ45" s="190" t="s">
        <v>48</v>
      </c>
      <c r="AR45" s="166">
        <v>0.94</v>
      </c>
      <c r="AS45" s="190">
        <v>0.01</v>
      </c>
      <c r="AT45" s="190">
        <v>0.02</v>
      </c>
      <c r="AU45" s="113">
        <v>0.45</v>
      </c>
      <c r="AV45" s="190">
        <v>0.05</v>
      </c>
      <c r="AW45" s="90" t="s">
        <v>45</v>
      </c>
      <c r="AX45" s="166">
        <v>0.98</v>
      </c>
      <c r="AY45" s="121">
        <v>0.01</v>
      </c>
      <c r="AZ45" s="121" t="s">
        <v>45</v>
      </c>
      <c r="BA45" s="102">
        <v>1.65</v>
      </c>
      <c r="BB45" s="108" t="s">
        <v>48</v>
      </c>
      <c r="BC45" s="165">
        <v>0.18</v>
      </c>
      <c r="BD45" s="190" t="s">
        <v>48</v>
      </c>
      <c r="BE45" s="190" t="s">
        <v>45</v>
      </c>
      <c r="BF45" s="190" t="s">
        <v>48</v>
      </c>
      <c r="BG45" s="190" t="s">
        <v>48</v>
      </c>
      <c r="BH45" s="190" t="s">
        <v>48</v>
      </c>
      <c r="BI45" s="190">
        <v>0.04</v>
      </c>
      <c r="BJ45" s="190">
        <v>0.01</v>
      </c>
      <c r="BK45" s="190" t="s">
        <v>45</v>
      </c>
      <c r="BL45" s="121">
        <v>0.11</v>
      </c>
      <c r="BM45" s="190" t="s">
        <v>45</v>
      </c>
      <c r="BN45" s="90" t="s">
        <v>45</v>
      </c>
      <c r="BO45" s="190">
        <v>0.07</v>
      </c>
      <c r="BP45" s="121" t="s">
        <v>45</v>
      </c>
      <c r="BQ45" s="121" t="s">
        <v>45</v>
      </c>
      <c r="BR45" s="102">
        <v>0.53</v>
      </c>
    </row>
    <row r="46" spans="1:70" ht="12.75">
      <c r="A46" s="231" t="s">
        <v>79</v>
      </c>
      <c r="B46" s="16" t="s">
        <v>8</v>
      </c>
      <c r="C46" s="108" t="s">
        <v>176</v>
      </c>
      <c r="D46" s="165">
        <v>0.14</v>
      </c>
      <c r="E46" s="190">
        <v>0.16</v>
      </c>
      <c r="F46" s="190">
        <v>0.13</v>
      </c>
      <c r="G46" s="190" t="s">
        <v>48</v>
      </c>
      <c r="H46" s="190" t="s">
        <v>61</v>
      </c>
      <c r="I46" s="190">
        <v>0.061</v>
      </c>
      <c r="J46" s="166">
        <v>0.29</v>
      </c>
      <c r="K46" s="190" t="s">
        <v>48</v>
      </c>
      <c r="L46" s="190">
        <v>0.12</v>
      </c>
      <c r="M46" s="121" t="s">
        <v>48</v>
      </c>
      <c r="N46" s="121">
        <v>0.15</v>
      </c>
      <c r="O46" s="90" t="s">
        <v>48</v>
      </c>
      <c r="P46" s="314">
        <v>0.09</v>
      </c>
      <c r="Q46" s="121" t="s">
        <v>48</v>
      </c>
      <c r="R46" s="121" t="s">
        <v>48</v>
      </c>
      <c r="S46" s="102">
        <v>0.78</v>
      </c>
      <c r="T46" s="108" t="s">
        <v>61</v>
      </c>
      <c r="U46" s="165">
        <v>0.12</v>
      </c>
      <c r="V46" s="190">
        <v>0.035</v>
      </c>
      <c r="W46" s="190" t="s">
        <v>45</v>
      </c>
      <c r="X46" s="190">
        <v>0.07</v>
      </c>
      <c r="Y46" s="190" t="s">
        <v>61</v>
      </c>
      <c r="Z46" s="190" t="s">
        <v>61</v>
      </c>
      <c r="AA46" s="190">
        <v>0.06</v>
      </c>
      <c r="AB46" s="190" t="s">
        <v>48</v>
      </c>
      <c r="AC46" s="190" t="s">
        <v>48</v>
      </c>
      <c r="AD46" s="121" t="s">
        <v>48</v>
      </c>
      <c r="AE46" s="190" t="s">
        <v>48</v>
      </c>
      <c r="AF46" s="90" t="s">
        <v>48</v>
      </c>
      <c r="AG46" s="190" t="s">
        <v>48</v>
      </c>
      <c r="AH46" s="121" t="s">
        <v>48</v>
      </c>
      <c r="AI46" s="121" t="s">
        <v>48</v>
      </c>
      <c r="AJ46" s="102">
        <v>0.29</v>
      </c>
      <c r="AK46" s="108" t="s">
        <v>61</v>
      </c>
      <c r="AL46" s="165">
        <v>0.061</v>
      </c>
      <c r="AM46" s="190">
        <v>0.035</v>
      </c>
      <c r="AN46" s="190" t="s">
        <v>45</v>
      </c>
      <c r="AO46" s="190" t="s">
        <v>61</v>
      </c>
      <c r="AP46" s="190" t="s">
        <v>61</v>
      </c>
      <c r="AQ46" s="190" t="s">
        <v>61</v>
      </c>
      <c r="AR46" s="190" t="s">
        <v>48</v>
      </c>
      <c r="AS46" s="190" t="s">
        <v>48</v>
      </c>
      <c r="AT46" s="190" t="s">
        <v>48</v>
      </c>
      <c r="AU46" s="121" t="s">
        <v>48</v>
      </c>
      <c r="AV46" s="190" t="s">
        <v>48</v>
      </c>
      <c r="AW46" s="90" t="s">
        <v>48</v>
      </c>
      <c r="AX46" s="190" t="s">
        <v>48</v>
      </c>
      <c r="AY46" s="121" t="s">
        <v>48</v>
      </c>
      <c r="AZ46" s="121" t="s">
        <v>48</v>
      </c>
      <c r="BA46" s="90">
        <v>0.08</v>
      </c>
      <c r="BB46" s="108" t="s">
        <v>61</v>
      </c>
      <c r="BC46" s="165">
        <v>0.12</v>
      </c>
      <c r="BD46" s="190" t="s">
        <v>61</v>
      </c>
      <c r="BE46" s="190" t="s">
        <v>45</v>
      </c>
      <c r="BF46" s="190" t="s">
        <v>61</v>
      </c>
      <c r="BG46" s="190" t="s">
        <v>61</v>
      </c>
      <c r="BH46" s="190">
        <v>0.043</v>
      </c>
      <c r="BI46" s="190">
        <v>0.06</v>
      </c>
      <c r="BJ46" s="190" t="s">
        <v>48</v>
      </c>
      <c r="BK46" s="190" t="s">
        <v>48</v>
      </c>
      <c r="BL46" s="121">
        <v>0.1</v>
      </c>
      <c r="BM46" s="190" t="s">
        <v>48</v>
      </c>
      <c r="BN46" s="90" t="s">
        <v>48</v>
      </c>
      <c r="BO46" s="190" t="s">
        <v>48</v>
      </c>
      <c r="BP46" s="121" t="s">
        <v>48</v>
      </c>
      <c r="BQ46" s="121" t="s">
        <v>48</v>
      </c>
      <c r="BR46" s="102">
        <v>0.6</v>
      </c>
    </row>
    <row r="47" spans="1:70" ht="12.75">
      <c r="A47" s="231" t="s">
        <v>80</v>
      </c>
      <c r="B47" s="16" t="s">
        <v>8</v>
      </c>
      <c r="C47" s="108" t="s">
        <v>180</v>
      </c>
      <c r="D47" s="172">
        <v>0.084</v>
      </c>
      <c r="E47" s="190">
        <v>0.021</v>
      </c>
      <c r="F47" s="190">
        <v>0.027</v>
      </c>
      <c r="G47" s="190">
        <v>0.014</v>
      </c>
      <c r="H47" s="190">
        <v>0.014</v>
      </c>
      <c r="I47" s="190">
        <v>0.008</v>
      </c>
      <c r="J47" s="166">
        <v>0.109</v>
      </c>
      <c r="K47" s="190">
        <v>0.0175</v>
      </c>
      <c r="L47" s="287">
        <v>0.414</v>
      </c>
      <c r="M47" s="121">
        <v>0.0124</v>
      </c>
      <c r="N47" s="113">
        <v>0.0508</v>
      </c>
      <c r="O47" s="90">
        <v>0.0183</v>
      </c>
      <c r="P47" s="328">
        <v>0.0604</v>
      </c>
      <c r="Q47" s="113">
        <v>0.0568</v>
      </c>
      <c r="R47" s="116">
        <v>0.293</v>
      </c>
      <c r="S47" s="117">
        <v>0.29</v>
      </c>
      <c r="T47" s="108" t="s">
        <v>64</v>
      </c>
      <c r="U47" s="172">
        <v>0.15</v>
      </c>
      <c r="V47" s="190">
        <v>0.011</v>
      </c>
      <c r="W47" s="190" t="s">
        <v>45</v>
      </c>
      <c r="X47" s="172">
        <v>0.099</v>
      </c>
      <c r="Y47" s="190" t="s">
        <v>64</v>
      </c>
      <c r="Z47" s="190" t="s">
        <v>64</v>
      </c>
      <c r="AA47" s="166">
        <v>0.151</v>
      </c>
      <c r="AB47" s="190">
        <v>0.00888</v>
      </c>
      <c r="AC47" s="190">
        <v>0.017</v>
      </c>
      <c r="AD47" s="121">
        <v>0.00824</v>
      </c>
      <c r="AE47" s="166">
        <v>0.0722</v>
      </c>
      <c r="AF47" s="102">
        <v>0.0623</v>
      </c>
      <c r="AG47" s="190">
        <v>0.0409</v>
      </c>
      <c r="AH47" s="121">
        <v>0.00633</v>
      </c>
      <c r="AI47" s="121">
        <v>0.00663</v>
      </c>
      <c r="AJ47" s="102">
        <v>0.06</v>
      </c>
      <c r="AK47" s="108" t="s">
        <v>64</v>
      </c>
      <c r="AL47" s="165">
        <v>0.034</v>
      </c>
      <c r="AM47" s="190">
        <v>0.005</v>
      </c>
      <c r="AN47" s="190" t="s">
        <v>45</v>
      </c>
      <c r="AO47" s="190" t="s">
        <v>64</v>
      </c>
      <c r="AP47" s="190">
        <v>0.032</v>
      </c>
      <c r="AQ47" s="190">
        <v>0.026</v>
      </c>
      <c r="AR47" s="190" t="s">
        <v>60</v>
      </c>
      <c r="AS47" s="190">
        <v>0.00362</v>
      </c>
      <c r="AT47" s="190">
        <v>0.0312</v>
      </c>
      <c r="AU47" s="121">
        <v>0.0386</v>
      </c>
      <c r="AV47" s="190">
        <v>0.0215</v>
      </c>
      <c r="AW47" s="90">
        <v>0.00659</v>
      </c>
      <c r="AX47" s="190">
        <v>0.0204</v>
      </c>
      <c r="AY47" s="121">
        <v>0.00788</v>
      </c>
      <c r="AZ47" s="121">
        <v>0.0177</v>
      </c>
      <c r="BA47" s="102">
        <v>0.053</v>
      </c>
      <c r="BB47" s="108" t="s">
        <v>64</v>
      </c>
      <c r="BC47" s="172">
        <v>0.082</v>
      </c>
      <c r="BD47" s="190">
        <v>0.015</v>
      </c>
      <c r="BE47" s="190" t="s">
        <v>45</v>
      </c>
      <c r="BF47" s="190" t="s">
        <v>64</v>
      </c>
      <c r="BG47" s="190" t="s">
        <v>64</v>
      </c>
      <c r="BH47" s="190">
        <v>0.01</v>
      </c>
      <c r="BI47" s="166">
        <v>0.0939</v>
      </c>
      <c r="BJ47" s="190">
        <v>0.00145</v>
      </c>
      <c r="BK47" s="190">
        <v>0.00319</v>
      </c>
      <c r="BL47" s="121">
        <v>0.0284</v>
      </c>
      <c r="BM47" s="190">
        <v>0.000102</v>
      </c>
      <c r="BN47" s="90">
        <v>0.00053</v>
      </c>
      <c r="BO47" s="190">
        <v>0.0193</v>
      </c>
      <c r="BP47" s="121">
        <v>0.00801</v>
      </c>
      <c r="BQ47" s="121">
        <v>0.00227</v>
      </c>
      <c r="BR47" s="102">
        <v>0.08</v>
      </c>
    </row>
    <row r="48" spans="1:70" ht="18.75">
      <c r="A48" s="229" t="s">
        <v>82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230"/>
    </row>
    <row r="49" spans="1:70" ht="12.75">
      <c r="A49" s="232" t="s">
        <v>83</v>
      </c>
      <c r="B49" s="18" t="s">
        <v>8</v>
      </c>
      <c r="C49" s="108" t="s">
        <v>45</v>
      </c>
      <c r="D49" s="165" t="s">
        <v>45</v>
      </c>
      <c r="E49" s="190" t="s">
        <v>45</v>
      </c>
      <c r="F49" s="190" t="s">
        <v>64</v>
      </c>
      <c r="G49" s="190" t="s">
        <v>45</v>
      </c>
      <c r="H49" s="190" t="s">
        <v>45</v>
      </c>
      <c r="I49" s="190" t="s">
        <v>45</v>
      </c>
      <c r="J49" s="190" t="s">
        <v>45</v>
      </c>
      <c r="K49" s="190" t="s">
        <v>45</v>
      </c>
      <c r="L49" s="190" t="s">
        <v>45</v>
      </c>
      <c r="M49" s="121" t="s">
        <v>45</v>
      </c>
      <c r="N49" s="121" t="s">
        <v>45</v>
      </c>
      <c r="O49" s="90" t="s">
        <v>45</v>
      </c>
      <c r="P49" s="314" t="s">
        <v>45</v>
      </c>
      <c r="Q49" s="121" t="s">
        <v>45</v>
      </c>
      <c r="R49" s="121" t="s">
        <v>45</v>
      </c>
      <c r="S49" s="90" t="s">
        <v>64</v>
      </c>
      <c r="T49" s="108" t="s">
        <v>45</v>
      </c>
      <c r="U49" s="165" t="s">
        <v>45</v>
      </c>
      <c r="V49" s="190" t="s">
        <v>45</v>
      </c>
      <c r="W49" s="190" t="s">
        <v>64</v>
      </c>
      <c r="X49" s="190" t="s">
        <v>45</v>
      </c>
      <c r="Y49" s="190" t="s">
        <v>45</v>
      </c>
      <c r="Z49" s="190" t="s">
        <v>45</v>
      </c>
      <c r="AA49" s="190" t="s">
        <v>215</v>
      </c>
      <c r="AB49" s="190" t="s">
        <v>45</v>
      </c>
      <c r="AC49" s="190" t="s">
        <v>45</v>
      </c>
      <c r="AD49" s="121" t="s">
        <v>45</v>
      </c>
      <c r="AE49" s="190" t="s">
        <v>45</v>
      </c>
      <c r="AF49" s="90" t="s">
        <v>45</v>
      </c>
      <c r="AG49" s="190" t="s">
        <v>45</v>
      </c>
      <c r="AH49" s="121" t="s">
        <v>45</v>
      </c>
      <c r="AI49" s="121" t="s">
        <v>45</v>
      </c>
      <c r="AJ49" s="90" t="s">
        <v>64</v>
      </c>
      <c r="AK49" s="108" t="s">
        <v>45</v>
      </c>
      <c r="AL49" s="165" t="s">
        <v>45</v>
      </c>
      <c r="AM49" s="190" t="s">
        <v>45</v>
      </c>
      <c r="AN49" s="190" t="s">
        <v>64</v>
      </c>
      <c r="AO49" s="190" t="s">
        <v>45</v>
      </c>
      <c r="AP49" s="190" t="s">
        <v>45</v>
      </c>
      <c r="AQ49" s="190" t="s">
        <v>45</v>
      </c>
      <c r="AR49" s="190" t="s">
        <v>45</v>
      </c>
      <c r="AS49" s="190" t="s">
        <v>45</v>
      </c>
      <c r="AT49" s="190" t="s">
        <v>45</v>
      </c>
      <c r="AU49" s="121" t="s">
        <v>45</v>
      </c>
      <c r="AV49" s="190" t="s">
        <v>45</v>
      </c>
      <c r="AW49" s="90" t="s">
        <v>45</v>
      </c>
      <c r="AX49" s="190" t="s">
        <v>45</v>
      </c>
      <c r="AY49" s="121" t="s">
        <v>45</v>
      </c>
      <c r="AZ49" s="121" t="s">
        <v>45</v>
      </c>
      <c r="BA49" s="90" t="s">
        <v>64</v>
      </c>
      <c r="BB49" s="108" t="s">
        <v>45</v>
      </c>
      <c r="BC49" s="165" t="s">
        <v>45</v>
      </c>
      <c r="BD49" s="190" t="s">
        <v>45</v>
      </c>
      <c r="BE49" s="190" t="s">
        <v>64</v>
      </c>
      <c r="BF49" s="190" t="s">
        <v>45</v>
      </c>
      <c r="BG49" s="190" t="s">
        <v>45</v>
      </c>
      <c r="BH49" s="190" t="s">
        <v>45</v>
      </c>
      <c r="BI49" s="190" t="s">
        <v>45</v>
      </c>
      <c r="BJ49" s="190" t="s">
        <v>45</v>
      </c>
      <c r="BK49" s="190" t="s">
        <v>45</v>
      </c>
      <c r="BL49" s="121" t="s">
        <v>45</v>
      </c>
      <c r="BM49" s="190" t="s">
        <v>45</v>
      </c>
      <c r="BN49" s="90" t="s">
        <v>45</v>
      </c>
      <c r="BO49" s="190" t="s">
        <v>45</v>
      </c>
      <c r="BP49" s="121" t="s">
        <v>45</v>
      </c>
      <c r="BQ49" s="121" t="s">
        <v>45</v>
      </c>
      <c r="BR49" s="90" t="s">
        <v>64</v>
      </c>
    </row>
    <row r="50" spans="1:70" ht="18.75">
      <c r="A50" s="229" t="s">
        <v>84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230"/>
    </row>
    <row r="51" spans="1:70" ht="12.75">
      <c r="A51" s="231" t="s">
        <v>85</v>
      </c>
      <c r="B51" s="16" t="s">
        <v>8</v>
      </c>
      <c r="C51" s="108" t="s">
        <v>48</v>
      </c>
      <c r="D51" s="165"/>
      <c r="E51" s="190">
        <v>0.25</v>
      </c>
      <c r="F51" s="190" t="s">
        <v>55</v>
      </c>
      <c r="G51" s="190"/>
      <c r="H51" s="190">
        <v>0.07</v>
      </c>
      <c r="I51" s="190"/>
      <c r="J51" s="190" t="s">
        <v>16</v>
      </c>
      <c r="K51" s="190"/>
      <c r="L51" s="190" t="s">
        <v>55</v>
      </c>
      <c r="M51" s="121"/>
      <c r="N51" s="121" t="s">
        <v>55</v>
      </c>
      <c r="O51" s="90"/>
      <c r="P51" s="314" t="s">
        <v>55</v>
      </c>
      <c r="Q51" s="121"/>
      <c r="R51" s="121">
        <v>0.12</v>
      </c>
      <c r="S51" s="90">
        <v>0.13</v>
      </c>
      <c r="T51" s="108" t="s">
        <v>48</v>
      </c>
      <c r="U51" s="165"/>
      <c r="V51" s="190">
        <v>0.1</v>
      </c>
      <c r="W51" s="190" t="s">
        <v>55</v>
      </c>
      <c r="X51" s="190"/>
      <c r="Y51" s="190">
        <v>0.25</v>
      </c>
      <c r="Z51" s="190"/>
      <c r="AA51" s="190" t="s">
        <v>16</v>
      </c>
      <c r="AB51" s="190"/>
      <c r="AC51" s="190">
        <v>0.12</v>
      </c>
      <c r="AD51" s="121"/>
      <c r="AE51" s="190">
        <v>0.1</v>
      </c>
      <c r="AF51" s="90"/>
      <c r="AG51" s="190" t="s">
        <v>55</v>
      </c>
      <c r="AH51" s="121"/>
      <c r="AI51" s="121" t="s">
        <v>55</v>
      </c>
      <c r="AJ51" s="90">
        <v>0.14</v>
      </c>
      <c r="AK51" s="108">
        <v>0.12</v>
      </c>
      <c r="AL51" s="165"/>
      <c r="AM51" s="190">
        <v>0.06</v>
      </c>
      <c r="AN51" s="190" t="s">
        <v>55</v>
      </c>
      <c r="AO51" s="190"/>
      <c r="AP51" s="190">
        <v>0.06</v>
      </c>
      <c r="AQ51" s="190"/>
      <c r="AR51" s="190" t="s">
        <v>16</v>
      </c>
      <c r="AS51" s="190"/>
      <c r="AT51" s="190" t="s">
        <v>55</v>
      </c>
      <c r="AU51" s="121"/>
      <c r="AV51" s="190" t="s">
        <v>55</v>
      </c>
      <c r="AW51" s="90"/>
      <c r="AX51" s="190" t="s">
        <v>55</v>
      </c>
      <c r="AY51" s="121"/>
      <c r="AZ51" s="121" t="s">
        <v>55</v>
      </c>
      <c r="BA51" s="90">
        <v>0.06</v>
      </c>
      <c r="BB51" s="108" t="s">
        <v>48</v>
      </c>
      <c r="BC51" s="165"/>
      <c r="BD51" s="190">
        <v>0.06</v>
      </c>
      <c r="BE51" s="190" t="s">
        <v>55</v>
      </c>
      <c r="BF51" s="190"/>
      <c r="BG51" s="190">
        <v>0.12</v>
      </c>
      <c r="BH51" s="190"/>
      <c r="BI51" s="190" t="s">
        <v>16</v>
      </c>
      <c r="BJ51" s="190"/>
      <c r="BK51" s="190" t="s">
        <v>55</v>
      </c>
      <c r="BL51" s="121"/>
      <c r="BM51" s="190" t="s">
        <v>55</v>
      </c>
      <c r="BN51" s="90"/>
      <c r="BO51" s="190" t="s">
        <v>55</v>
      </c>
      <c r="BP51" s="121"/>
      <c r="BQ51" s="121" t="s">
        <v>55</v>
      </c>
      <c r="BR51" s="90">
        <v>0.05</v>
      </c>
    </row>
    <row r="52" spans="1:70" ht="18.75">
      <c r="A52" s="229" t="s">
        <v>87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230"/>
    </row>
    <row r="53" spans="1:70" ht="12.75">
      <c r="A53" s="233" t="s">
        <v>88</v>
      </c>
      <c r="B53" s="129"/>
      <c r="C53" s="108">
        <v>0</v>
      </c>
      <c r="D53" s="165"/>
      <c r="E53" s="190"/>
      <c r="F53" s="190" t="s">
        <v>10</v>
      </c>
      <c r="G53" s="190"/>
      <c r="H53" s="190">
        <v>0</v>
      </c>
      <c r="I53" s="190"/>
      <c r="J53" s="166">
        <v>1</v>
      </c>
      <c r="K53" s="190"/>
      <c r="L53" s="166">
        <v>24</v>
      </c>
      <c r="M53" s="121"/>
      <c r="N53" s="121" t="s">
        <v>120</v>
      </c>
      <c r="O53" s="90"/>
      <c r="P53" s="314"/>
      <c r="Q53" s="113">
        <v>56</v>
      </c>
      <c r="R53" s="121" t="s">
        <v>204</v>
      </c>
      <c r="S53" s="102">
        <v>11000</v>
      </c>
      <c r="T53" s="108">
        <v>0</v>
      </c>
      <c r="U53" s="165"/>
      <c r="V53" s="190"/>
      <c r="W53" s="190" t="s">
        <v>10</v>
      </c>
      <c r="X53" s="190"/>
      <c r="Y53" s="190">
        <v>0</v>
      </c>
      <c r="Z53" s="190"/>
      <c r="AA53" s="190" t="s">
        <v>120</v>
      </c>
      <c r="AB53" s="190"/>
      <c r="AC53" s="190" t="s">
        <v>204</v>
      </c>
      <c r="AD53" s="121"/>
      <c r="AE53" s="190" t="s">
        <v>204</v>
      </c>
      <c r="AF53" s="90"/>
      <c r="AG53" s="190"/>
      <c r="AH53" s="121" t="s">
        <v>204</v>
      </c>
      <c r="AI53" s="121" t="s">
        <v>204</v>
      </c>
      <c r="AJ53" s="90" t="s">
        <v>10</v>
      </c>
      <c r="AK53" s="108">
        <v>0</v>
      </c>
      <c r="AL53" s="165"/>
      <c r="AM53" s="190"/>
      <c r="AN53" s="190" t="s">
        <v>10</v>
      </c>
      <c r="AO53" s="190"/>
      <c r="AP53" s="166">
        <v>1</v>
      </c>
      <c r="AQ53" s="190"/>
      <c r="AR53" s="190" t="s">
        <v>204</v>
      </c>
      <c r="AS53" s="190"/>
      <c r="AT53" s="190" t="s">
        <v>204</v>
      </c>
      <c r="AU53" s="121"/>
      <c r="AV53" s="190" t="s">
        <v>120</v>
      </c>
      <c r="AW53" s="90"/>
      <c r="AX53" s="190"/>
      <c r="AY53" s="121" t="s">
        <v>120</v>
      </c>
      <c r="AZ53" s="121" t="s">
        <v>204</v>
      </c>
      <c r="BA53" s="90" t="s">
        <v>10</v>
      </c>
      <c r="BB53" s="108">
        <v>0</v>
      </c>
      <c r="BC53" s="165"/>
      <c r="BD53" s="190"/>
      <c r="BE53" s="190" t="s">
        <v>10</v>
      </c>
      <c r="BF53" s="190"/>
      <c r="BG53" s="190">
        <v>0</v>
      </c>
      <c r="BH53" s="190"/>
      <c r="BI53" s="190" t="s">
        <v>120</v>
      </c>
      <c r="BJ53" s="190"/>
      <c r="BK53" s="190" t="s">
        <v>204</v>
      </c>
      <c r="BL53" s="121"/>
      <c r="BM53" s="190">
        <v>1</v>
      </c>
      <c r="BN53" s="90"/>
      <c r="BO53" s="190"/>
      <c r="BP53" s="121" t="s">
        <v>204</v>
      </c>
      <c r="BQ53" s="121" t="s">
        <v>204</v>
      </c>
      <c r="BR53" s="90" t="s">
        <v>10</v>
      </c>
    </row>
    <row r="54" spans="1:70" ht="12.75">
      <c r="A54" s="233" t="s">
        <v>90</v>
      </c>
      <c r="B54" s="129"/>
      <c r="C54" s="108" t="s">
        <v>10</v>
      </c>
      <c r="D54" s="165"/>
      <c r="E54" s="190" t="s">
        <v>10</v>
      </c>
      <c r="F54" s="190" t="s">
        <v>10</v>
      </c>
      <c r="G54" s="190"/>
      <c r="H54" s="190" t="s">
        <v>10</v>
      </c>
      <c r="I54" s="190"/>
      <c r="J54" s="166">
        <v>1</v>
      </c>
      <c r="K54" s="190"/>
      <c r="L54" s="166">
        <v>13</v>
      </c>
      <c r="M54" s="121"/>
      <c r="N54" s="121" t="s">
        <v>120</v>
      </c>
      <c r="O54" s="90"/>
      <c r="P54" s="314"/>
      <c r="Q54" s="121" t="s">
        <v>204</v>
      </c>
      <c r="R54" s="121" t="s">
        <v>204</v>
      </c>
      <c r="S54" s="102">
        <v>110</v>
      </c>
      <c r="T54" s="108" t="s">
        <v>10</v>
      </c>
      <c r="U54" s="165"/>
      <c r="V54" s="190" t="s">
        <v>10</v>
      </c>
      <c r="W54" s="190" t="s">
        <v>10</v>
      </c>
      <c r="X54" s="190"/>
      <c r="Y54" s="190" t="s">
        <v>10</v>
      </c>
      <c r="Z54" s="190"/>
      <c r="AA54" s="190" t="s">
        <v>120</v>
      </c>
      <c r="AB54" s="190"/>
      <c r="AC54" s="190" t="s">
        <v>204</v>
      </c>
      <c r="AD54" s="121"/>
      <c r="AE54" s="190" t="s">
        <v>204</v>
      </c>
      <c r="AF54" s="90"/>
      <c r="AG54" s="190"/>
      <c r="AH54" s="121" t="s">
        <v>204</v>
      </c>
      <c r="AI54" s="121" t="s">
        <v>204</v>
      </c>
      <c r="AJ54" s="90" t="s">
        <v>10</v>
      </c>
      <c r="AK54" s="108" t="s">
        <v>10</v>
      </c>
      <c r="AL54" s="165"/>
      <c r="AM54" s="190" t="s">
        <v>10</v>
      </c>
      <c r="AN54" s="190" t="s">
        <v>10</v>
      </c>
      <c r="AO54" s="190"/>
      <c r="AP54" s="190" t="s">
        <v>10</v>
      </c>
      <c r="AQ54" s="190"/>
      <c r="AR54" s="190" t="s">
        <v>204</v>
      </c>
      <c r="AS54" s="190"/>
      <c r="AT54" s="190" t="s">
        <v>204</v>
      </c>
      <c r="AU54" s="121"/>
      <c r="AV54" s="190" t="s">
        <v>120</v>
      </c>
      <c r="AW54" s="90"/>
      <c r="AX54" s="190"/>
      <c r="AY54" s="121" t="s">
        <v>120</v>
      </c>
      <c r="AZ54" s="121" t="s">
        <v>204</v>
      </c>
      <c r="BA54" s="90" t="s">
        <v>10</v>
      </c>
      <c r="BB54" s="108" t="s">
        <v>10</v>
      </c>
      <c r="BC54" s="165"/>
      <c r="BD54" s="190" t="s">
        <v>10</v>
      </c>
      <c r="BE54" s="190" t="s">
        <v>10</v>
      </c>
      <c r="BF54" s="190"/>
      <c r="BG54" s="190" t="s">
        <v>10</v>
      </c>
      <c r="BH54" s="190"/>
      <c r="BI54" s="190" t="s">
        <v>120</v>
      </c>
      <c r="BJ54" s="190"/>
      <c r="BK54" s="190" t="s">
        <v>120</v>
      </c>
      <c r="BL54" s="121"/>
      <c r="BM54" s="190" t="s">
        <v>120</v>
      </c>
      <c r="BN54" s="90"/>
      <c r="BO54" s="190"/>
      <c r="BP54" s="121" t="s">
        <v>204</v>
      </c>
      <c r="BQ54" s="121" t="s">
        <v>204</v>
      </c>
      <c r="BR54" s="90" t="s">
        <v>10</v>
      </c>
    </row>
    <row r="55" spans="1:70" ht="12.75">
      <c r="A55" s="233" t="s">
        <v>91</v>
      </c>
      <c r="B55" s="129"/>
      <c r="C55" s="108" t="s">
        <v>10</v>
      </c>
      <c r="D55" s="165"/>
      <c r="E55" s="190" t="s">
        <v>10</v>
      </c>
      <c r="F55" s="190" t="s">
        <v>11</v>
      </c>
      <c r="G55" s="190"/>
      <c r="H55" s="190" t="s">
        <v>10</v>
      </c>
      <c r="I55" s="190"/>
      <c r="J55" s="190"/>
      <c r="K55" s="190"/>
      <c r="L55" s="190"/>
      <c r="M55" s="121"/>
      <c r="N55" s="121" t="s">
        <v>120</v>
      </c>
      <c r="O55" s="90"/>
      <c r="P55" s="314"/>
      <c r="Q55" s="121" t="s">
        <v>204</v>
      </c>
      <c r="R55" s="112">
        <v>7</v>
      </c>
      <c r="S55" s="90" t="s">
        <v>11</v>
      </c>
      <c r="T55" s="108" t="s">
        <v>10</v>
      </c>
      <c r="U55" s="165"/>
      <c r="V55" s="190" t="s">
        <v>10</v>
      </c>
      <c r="W55" s="190" t="s">
        <v>11</v>
      </c>
      <c r="X55" s="190"/>
      <c r="Y55" s="190" t="s">
        <v>10</v>
      </c>
      <c r="Z55" s="190"/>
      <c r="AA55" s="190"/>
      <c r="AB55" s="190"/>
      <c r="AC55" s="190"/>
      <c r="AD55" s="121"/>
      <c r="AE55" s="190" t="s">
        <v>120</v>
      </c>
      <c r="AF55" s="90"/>
      <c r="AG55" s="190"/>
      <c r="AH55" s="121" t="s">
        <v>120</v>
      </c>
      <c r="AI55" s="121" t="s">
        <v>204</v>
      </c>
      <c r="AJ55" s="90" t="s">
        <v>11</v>
      </c>
      <c r="AK55" s="108" t="s">
        <v>10</v>
      </c>
      <c r="AL55" s="165"/>
      <c r="AM55" s="190" t="s">
        <v>10</v>
      </c>
      <c r="AN55" s="190" t="s">
        <v>11</v>
      </c>
      <c r="AO55" s="190"/>
      <c r="AP55" s="190" t="s">
        <v>10</v>
      </c>
      <c r="AQ55" s="190"/>
      <c r="AR55" s="190"/>
      <c r="AS55" s="190"/>
      <c r="AT55" s="190"/>
      <c r="AU55" s="121"/>
      <c r="AV55" s="190" t="s">
        <v>120</v>
      </c>
      <c r="AW55" s="90"/>
      <c r="AX55" s="190"/>
      <c r="AY55" s="121" t="s">
        <v>120</v>
      </c>
      <c r="AZ55" s="121" t="s">
        <v>204</v>
      </c>
      <c r="BA55" s="90" t="s">
        <v>11</v>
      </c>
      <c r="BB55" s="108" t="s">
        <v>10</v>
      </c>
      <c r="BC55" s="165"/>
      <c r="BD55" s="190" t="s">
        <v>10</v>
      </c>
      <c r="BE55" s="190" t="s">
        <v>11</v>
      </c>
      <c r="BF55" s="190"/>
      <c r="BG55" s="190" t="s">
        <v>10</v>
      </c>
      <c r="BH55" s="190"/>
      <c r="BI55" s="190"/>
      <c r="BJ55" s="190"/>
      <c r="BK55" s="190"/>
      <c r="BL55" s="121"/>
      <c r="BM55" s="190" t="s">
        <v>120</v>
      </c>
      <c r="BN55" s="90"/>
      <c r="BO55" s="190"/>
      <c r="BP55" s="113">
        <v>3</v>
      </c>
      <c r="BQ55" s="121" t="s">
        <v>120</v>
      </c>
      <c r="BR55" s="90" t="s">
        <v>11</v>
      </c>
    </row>
    <row r="56" spans="1:70" ht="12.75">
      <c r="A56" s="233" t="s">
        <v>92</v>
      </c>
      <c r="B56" s="129"/>
      <c r="C56" s="108" t="s">
        <v>93</v>
      </c>
      <c r="D56" s="165"/>
      <c r="E56" s="190" t="s">
        <v>93</v>
      </c>
      <c r="F56" s="190" t="s">
        <v>93</v>
      </c>
      <c r="G56" s="190"/>
      <c r="H56" s="190" t="s">
        <v>93</v>
      </c>
      <c r="I56" s="190"/>
      <c r="J56" s="190" t="s">
        <v>93</v>
      </c>
      <c r="K56" s="190"/>
      <c r="L56" s="190" t="s">
        <v>93</v>
      </c>
      <c r="M56" s="121"/>
      <c r="N56" s="121" t="s">
        <v>93</v>
      </c>
      <c r="O56" s="90"/>
      <c r="P56" s="314"/>
      <c r="Q56" s="355" t="s">
        <v>108</v>
      </c>
      <c r="R56" s="121" t="s">
        <v>93</v>
      </c>
      <c r="S56" s="90" t="s">
        <v>93</v>
      </c>
      <c r="T56" s="108" t="s">
        <v>93</v>
      </c>
      <c r="U56" s="165"/>
      <c r="V56" s="190" t="s">
        <v>93</v>
      </c>
      <c r="W56" s="190" t="s">
        <v>93</v>
      </c>
      <c r="X56" s="190"/>
      <c r="Y56" s="190" t="s">
        <v>93</v>
      </c>
      <c r="Z56" s="190"/>
      <c r="AA56" s="190" t="s">
        <v>93</v>
      </c>
      <c r="AB56" s="190"/>
      <c r="AC56" s="190" t="s">
        <v>93</v>
      </c>
      <c r="AD56" s="121"/>
      <c r="AE56" s="190" t="s">
        <v>93</v>
      </c>
      <c r="AF56" s="90"/>
      <c r="AG56" s="190"/>
      <c r="AH56" s="355" t="s">
        <v>108</v>
      </c>
      <c r="AI56" s="121" t="s">
        <v>93</v>
      </c>
      <c r="AJ56" s="90" t="s">
        <v>93</v>
      </c>
      <c r="AK56" s="108" t="s">
        <v>93</v>
      </c>
      <c r="AL56" s="165"/>
      <c r="AM56" s="190" t="s">
        <v>93</v>
      </c>
      <c r="AN56" s="190" t="s">
        <v>93</v>
      </c>
      <c r="AO56" s="190"/>
      <c r="AP56" s="190" t="s">
        <v>93</v>
      </c>
      <c r="AQ56" s="190"/>
      <c r="AR56" s="190" t="s">
        <v>93</v>
      </c>
      <c r="AS56" s="190"/>
      <c r="AT56" s="190" t="s">
        <v>93</v>
      </c>
      <c r="AU56" s="121"/>
      <c r="AV56" s="190" t="s">
        <v>93</v>
      </c>
      <c r="AW56" s="90"/>
      <c r="AX56" s="190"/>
      <c r="AY56" s="121" t="s">
        <v>93</v>
      </c>
      <c r="AZ56" s="121" t="s">
        <v>93</v>
      </c>
      <c r="BA56" s="90" t="s">
        <v>93</v>
      </c>
      <c r="BB56" s="108" t="s">
        <v>93</v>
      </c>
      <c r="BC56" s="165"/>
      <c r="BD56" s="190" t="s">
        <v>93</v>
      </c>
      <c r="BE56" s="190" t="s">
        <v>93</v>
      </c>
      <c r="BF56" s="190"/>
      <c r="BG56" s="190" t="s">
        <v>93</v>
      </c>
      <c r="BH56" s="190"/>
      <c r="BI56" s="190" t="s">
        <v>93</v>
      </c>
      <c r="BJ56" s="190"/>
      <c r="BK56" s="190" t="s">
        <v>93</v>
      </c>
      <c r="BL56" s="121"/>
      <c r="BM56" s="190" t="s">
        <v>93</v>
      </c>
      <c r="BN56" s="90"/>
      <c r="BO56" s="190"/>
      <c r="BP56" s="121" t="s">
        <v>93</v>
      </c>
      <c r="BQ56" s="121" t="s">
        <v>93</v>
      </c>
      <c r="BR56" s="90" t="s">
        <v>93</v>
      </c>
    </row>
    <row r="57" spans="1:70" ht="18.75">
      <c r="A57" s="229" t="s">
        <v>94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230"/>
    </row>
    <row r="58" spans="1:70" ht="12.75">
      <c r="A58" s="234" t="s">
        <v>95</v>
      </c>
      <c r="B58" s="19" t="s">
        <v>96</v>
      </c>
      <c r="C58" s="108" t="s">
        <v>177</v>
      </c>
      <c r="D58" s="165">
        <v>14</v>
      </c>
      <c r="E58" s="190" t="s">
        <v>185</v>
      </c>
      <c r="F58" s="190">
        <v>20</v>
      </c>
      <c r="G58" s="190">
        <v>49</v>
      </c>
      <c r="H58" s="190">
        <v>17</v>
      </c>
      <c r="I58" s="190">
        <v>23</v>
      </c>
      <c r="J58" s="190">
        <v>50</v>
      </c>
      <c r="K58" s="190" t="s">
        <v>97</v>
      </c>
      <c r="L58" s="190">
        <v>40</v>
      </c>
      <c r="M58" s="121">
        <v>40</v>
      </c>
      <c r="N58" s="121">
        <v>30</v>
      </c>
      <c r="O58" s="90" t="s">
        <v>123</v>
      </c>
      <c r="P58" s="314">
        <v>10</v>
      </c>
      <c r="Q58" s="121">
        <v>30</v>
      </c>
      <c r="R58" s="121">
        <v>40</v>
      </c>
      <c r="S58" s="90" t="s">
        <v>116</v>
      </c>
      <c r="T58" s="108">
        <v>49</v>
      </c>
      <c r="U58" s="165">
        <v>35</v>
      </c>
      <c r="V58" s="190">
        <v>130</v>
      </c>
      <c r="W58" s="190" t="s">
        <v>177</v>
      </c>
      <c r="X58" s="190">
        <v>40</v>
      </c>
      <c r="Y58" s="190">
        <v>12</v>
      </c>
      <c r="Z58" s="190" t="s">
        <v>97</v>
      </c>
      <c r="AA58" s="190">
        <v>50</v>
      </c>
      <c r="AB58" s="190">
        <v>240</v>
      </c>
      <c r="AC58" s="190">
        <v>140</v>
      </c>
      <c r="AD58" s="121">
        <v>20</v>
      </c>
      <c r="AE58" s="190">
        <v>340</v>
      </c>
      <c r="AF58" s="90">
        <v>380</v>
      </c>
      <c r="AG58" s="190">
        <v>500</v>
      </c>
      <c r="AH58" s="121">
        <v>150</v>
      </c>
      <c r="AI58" s="121">
        <v>390</v>
      </c>
      <c r="AJ58" s="90">
        <v>150</v>
      </c>
      <c r="AK58" s="108">
        <v>87</v>
      </c>
      <c r="AL58" s="165">
        <v>83</v>
      </c>
      <c r="AM58" s="190">
        <v>67</v>
      </c>
      <c r="AN58" s="190">
        <v>30</v>
      </c>
      <c r="AO58" s="190">
        <v>22</v>
      </c>
      <c r="AP58" s="190">
        <v>170</v>
      </c>
      <c r="AQ58" s="190">
        <v>470</v>
      </c>
      <c r="AR58" s="190">
        <v>290</v>
      </c>
      <c r="AS58" s="190">
        <v>20</v>
      </c>
      <c r="AT58" s="190">
        <v>410</v>
      </c>
      <c r="AU58" s="121">
        <v>580</v>
      </c>
      <c r="AV58" s="190">
        <v>250</v>
      </c>
      <c r="AW58" s="90">
        <v>80</v>
      </c>
      <c r="AX58" s="190">
        <v>280</v>
      </c>
      <c r="AY58" s="121">
        <v>20</v>
      </c>
      <c r="AZ58" s="121">
        <v>710</v>
      </c>
      <c r="BA58" s="90">
        <v>700</v>
      </c>
      <c r="BB58" s="108" t="s">
        <v>177</v>
      </c>
      <c r="BC58" s="165">
        <v>14</v>
      </c>
      <c r="BD58" s="190" t="s">
        <v>97</v>
      </c>
      <c r="BE58" s="190">
        <v>10</v>
      </c>
      <c r="BF58" s="190" t="s">
        <v>97</v>
      </c>
      <c r="BG58" s="190" t="s">
        <v>177</v>
      </c>
      <c r="BH58" s="190" t="s">
        <v>97</v>
      </c>
      <c r="BI58" s="190">
        <v>40</v>
      </c>
      <c r="BJ58" s="190">
        <v>20</v>
      </c>
      <c r="BK58" s="190" t="s">
        <v>97</v>
      </c>
      <c r="BL58" s="121">
        <v>20</v>
      </c>
      <c r="BM58" s="190" t="s">
        <v>97</v>
      </c>
      <c r="BN58" s="90" t="s">
        <v>177</v>
      </c>
      <c r="BO58" s="190">
        <v>10</v>
      </c>
      <c r="BP58" s="121">
        <v>30</v>
      </c>
      <c r="BQ58" s="121">
        <v>20</v>
      </c>
      <c r="BR58" s="90" t="s">
        <v>97</v>
      </c>
    </row>
    <row r="59" spans="1:70" ht="12.75">
      <c r="A59" s="233" t="s">
        <v>98</v>
      </c>
      <c r="B59" s="129"/>
      <c r="C59" s="108">
        <v>0.11</v>
      </c>
      <c r="D59" s="165" t="s">
        <v>48</v>
      </c>
      <c r="E59" s="190" t="s">
        <v>48</v>
      </c>
      <c r="F59" s="190" t="s">
        <v>48</v>
      </c>
      <c r="G59" s="190" t="s">
        <v>55</v>
      </c>
      <c r="H59" s="190" t="s">
        <v>48</v>
      </c>
      <c r="I59" s="190" t="s">
        <v>48</v>
      </c>
      <c r="J59" s="190" t="s">
        <v>61</v>
      </c>
      <c r="K59" s="190" t="s">
        <v>61</v>
      </c>
      <c r="L59" s="190" t="s">
        <v>61</v>
      </c>
      <c r="M59" s="121" t="s">
        <v>61</v>
      </c>
      <c r="N59" s="121" t="s">
        <v>61</v>
      </c>
      <c r="O59" s="90" t="s">
        <v>61</v>
      </c>
      <c r="P59" s="314" t="s">
        <v>61</v>
      </c>
      <c r="Q59" s="121" t="s">
        <v>61</v>
      </c>
      <c r="R59" s="121" t="s">
        <v>61</v>
      </c>
      <c r="S59" s="90" t="s">
        <v>48</v>
      </c>
      <c r="T59" s="108">
        <v>0.12</v>
      </c>
      <c r="U59" s="165">
        <v>0.08</v>
      </c>
      <c r="V59" s="190">
        <v>0.07</v>
      </c>
      <c r="W59" s="190" t="s">
        <v>48</v>
      </c>
      <c r="X59" s="190" t="s">
        <v>55</v>
      </c>
      <c r="Y59" s="190" t="s">
        <v>48</v>
      </c>
      <c r="Z59" s="190" t="s">
        <v>48</v>
      </c>
      <c r="AA59" s="190" t="s">
        <v>61</v>
      </c>
      <c r="AB59" s="190">
        <v>0.04</v>
      </c>
      <c r="AC59" s="190" t="s">
        <v>61</v>
      </c>
      <c r="AD59" s="121" t="s">
        <v>61</v>
      </c>
      <c r="AE59" s="190" t="s">
        <v>61</v>
      </c>
      <c r="AF59" s="90" t="s">
        <v>61</v>
      </c>
      <c r="AG59" s="190" t="s">
        <v>61</v>
      </c>
      <c r="AH59" s="121" t="s">
        <v>61</v>
      </c>
      <c r="AI59" s="121" t="s">
        <v>61</v>
      </c>
      <c r="AJ59" s="90" t="s">
        <v>48</v>
      </c>
      <c r="AK59" s="108">
        <v>0.14</v>
      </c>
      <c r="AL59" s="165" t="s">
        <v>48</v>
      </c>
      <c r="AM59" s="190" t="s">
        <v>48</v>
      </c>
      <c r="AN59" s="190" t="s">
        <v>48</v>
      </c>
      <c r="AO59" s="190" t="s">
        <v>48</v>
      </c>
      <c r="AP59" s="190" t="s">
        <v>48</v>
      </c>
      <c r="AQ59" s="190" t="s">
        <v>48</v>
      </c>
      <c r="AR59" s="190">
        <v>0.04</v>
      </c>
      <c r="AS59" s="190" t="s">
        <v>61</v>
      </c>
      <c r="AT59" s="190" t="s">
        <v>61</v>
      </c>
      <c r="AU59" s="121" t="s">
        <v>61</v>
      </c>
      <c r="AV59" s="190" t="s">
        <v>61</v>
      </c>
      <c r="AW59" s="90" t="s">
        <v>61</v>
      </c>
      <c r="AX59" s="190" t="s">
        <v>61</v>
      </c>
      <c r="AY59" s="121" t="s">
        <v>61</v>
      </c>
      <c r="AZ59" s="121">
        <v>0.04</v>
      </c>
      <c r="BA59" s="90" t="s">
        <v>48</v>
      </c>
      <c r="BB59" s="108">
        <v>0.25</v>
      </c>
      <c r="BC59" s="165" t="s">
        <v>48</v>
      </c>
      <c r="BD59" s="190" t="s">
        <v>48</v>
      </c>
      <c r="BE59" s="190" t="s">
        <v>48</v>
      </c>
      <c r="BF59" s="190"/>
      <c r="BG59" s="190" t="s">
        <v>48</v>
      </c>
      <c r="BH59" s="190" t="s">
        <v>48</v>
      </c>
      <c r="BI59" s="190" t="s">
        <v>61</v>
      </c>
      <c r="BJ59" s="190" t="s">
        <v>61</v>
      </c>
      <c r="BK59" s="190" t="s">
        <v>61</v>
      </c>
      <c r="BL59" s="121" t="s">
        <v>61</v>
      </c>
      <c r="BM59" s="190" t="s">
        <v>61</v>
      </c>
      <c r="BN59" s="90" t="s">
        <v>61</v>
      </c>
      <c r="BO59" s="190" t="s">
        <v>61</v>
      </c>
      <c r="BP59" s="121" t="s">
        <v>61</v>
      </c>
      <c r="BQ59" s="121" t="s">
        <v>61</v>
      </c>
      <c r="BR59" s="90" t="s">
        <v>48</v>
      </c>
    </row>
    <row r="60" spans="1:70" ht="12.75">
      <c r="A60" s="235" t="s">
        <v>99</v>
      </c>
      <c r="B60" s="19" t="s">
        <v>96</v>
      </c>
      <c r="C60" s="108" t="s">
        <v>97</v>
      </c>
      <c r="D60" s="165" t="s">
        <v>97</v>
      </c>
      <c r="E60" s="190" t="s">
        <v>97</v>
      </c>
      <c r="F60" s="190" t="s">
        <v>97</v>
      </c>
      <c r="G60" s="190" t="s">
        <v>97</v>
      </c>
      <c r="H60" s="190" t="s">
        <v>97</v>
      </c>
      <c r="I60" s="190" t="s">
        <v>97</v>
      </c>
      <c r="J60" s="190" t="s">
        <v>97</v>
      </c>
      <c r="K60" s="190" t="s">
        <v>97</v>
      </c>
      <c r="L60" s="190" t="s">
        <v>97</v>
      </c>
      <c r="M60" s="121" t="s">
        <v>97</v>
      </c>
      <c r="N60" s="121" t="s">
        <v>97</v>
      </c>
      <c r="O60" s="90" t="s">
        <v>97</v>
      </c>
      <c r="P60" s="314" t="s">
        <v>97</v>
      </c>
      <c r="Q60" s="121" t="s">
        <v>97</v>
      </c>
      <c r="R60" s="121" t="s">
        <v>97</v>
      </c>
      <c r="S60" s="90" t="s">
        <v>97</v>
      </c>
      <c r="T60" s="108" t="s">
        <v>97</v>
      </c>
      <c r="U60" s="165" t="s">
        <v>97</v>
      </c>
      <c r="V60" s="190" t="s">
        <v>97</v>
      </c>
      <c r="W60" s="190" t="s">
        <v>97</v>
      </c>
      <c r="X60" s="190" t="s">
        <v>97</v>
      </c>
      <c r="Y60" s="190" t="s">
        <v>97</v>
      </c>
      <c r="Z60" s="190" t="s">
        <v>97</v>
      </c>
      <c r="AA60" s="190" t="s">
        <v>97</v>
      </c>
      <c r="AB60" s="190" t="s">
        <v>97</v>
      </c>
      <c r="AC60" s="190" t="s">
        <v>97</v>
      </c>
      <c r="AD60" s="121" t="s">
        <v>97</v>
      </c>
      <c r="AE60" s="190" t="s">
        <v>97</v>
      </c>
      <c r="AF60" s="90" t="s">
        <v>97</v>
      </c>
      <c r="AG60" s="190" t="s">
        <v>97</v>
      </c>
      <c r="AH60" s="121" t="s">
        <v>97</v>
      </c>
      <c r="AI60" s="121" t="s">
        <v>97</v>
      </c>
      <c r="AJ60" s="90" t="s">
        <v>97</v>
      </c>
      <c r="AK60" s="108" t="s">
        <v>97</v>
      </c>
      <c r="AL60" s="165" t="s">
        <v>97</v>
      </c>
      <c r="AM60" s="190" t="s">
        <v>97</v>
      </c>
      <c r="AN60" s="190" t="s">
        <v>97</v>
      </c>
      <c r="AO60" s="190">
        <v>20</v>
      </c>
      <c r="AP60" s="190" t="s">
        <v>97</v>
      </c>
      <c r="AQ60" s="190" t="s">
        <v>97</v>
      </c>
      <c r="AR60" s="190" t="s">
        <v>97</v>
      </c>
      <c r="AS60" s="190" t="s">
        <v>97</v>
      </c>
      <c r="AT60" s="190" t="s">
        <v>97</v>
      </c>
      <c r="AU60" s="121" t="s">
        <v>97</v>
      </c>
      <c r="AV60" s="190" t="s">
        <v>97</v>
      </c>
      <c r="AW60" s="90" t="s">
        <v>97</v>
      </c>
      <c r="AX60" s="190" t="s">
        <v>97</v>
      </c>
      <c r="AY60" s="121" t="s">
        <v>97</v>
      </c>
      <c r="AZ60" s="121" t="s">
        <v>97</v>
      </c>
      <c r="BA60" s="90" t="s">
        <v>97</v>
      </c>
      <c r="BB60" s="108" t="s">
        <v>97</v>
      </c>
      <c r="BC60" s="165" t="s">
        <v>97</v>
      </c>
      <c r="BD60" s="190" t="s">
        <v>97</v>
      </c>
      <c r="BE60" s="190" t="s">
        <v>97</v>
      </c>
      <c r="BF60" s="190" t="s">
        <v>97</v>
      </c>
      <c r="BG60" s="190" t="s">
        <v>97</v>
      </c>
      <c r="BH60" s="190" t="s">
        <v>97</v>
      </c>
      <c r="BI60" s="190" t="s">
        <v>97</v>
      </c>
      <c r="BJ60" s="190" t="s">
        <v>97</v>
      </c>
      <c r="BK60" s="190" t="s">
        <v>97</v>
      </c>
      <c r="BL60" s="121" t="s">
        <v>97</v>
      </c>
      <c r="BM60" s="190" t="s">
        <v>97</v>
      </c>
      <c r="BN60" s="90" t="s">
        <v>97</v>
      </c>
      <c r="BO60" s="190" t="s">
        <v>97</v>
      </c>
      <c r="BP60" s="121" t="s">
        <v>97</v>
      </c>
      <c r="BQ60" s="121" t="s">
        <v>97</v>
      </c>
      <c r="BR60" s="90" t="s">
        <v>97</v>
      </c>
    </row>
    <row r="61" spans="1:70" ht="12.75">
      <c r="A61" s="235" t="s">
        <v>149</v>
      </c>
      <c r="B61" s="19" t="s">
        <v>96</v>
      </c>
      <c r="C61" s="108"/>
      <c r="D61" s="165"/>
      <c r="E61" s="190"/>
      <c r="F61" s="190"/>
      <c r="G61" s="190"/>
      <c r="H61" s="190"/>
      <c r="I61" s="190"/>
      <c r="J61" s="190"/>
      <c r="K61" s="190"/>
      <c r="L61" s="190"/>
      <c r="M61" s="121"/>
      <c r="N61" s="121"/>
      <c r="O61" s="90"/>
      <c r="P61" s="314"/>
      <c r="Q61" s="121"/>
      <c r="R61" s="121"/>
      <c r="S61" s="90"/>
      <c r="T61" s="108"/>
      <c r="U61" s="165"/>
      <c r="V61" s="190"/>
      <c r="W61" s="190"/>
      <c r="X61" s="190"/>
      <c r="Y61" s="190"/>
      <c r="Z61" s="190"/>
      <c r="AA61" s="190"/>
      <c r="AB61" s="190"/>
      <c r="AC61" s="190"/>
      <c r="AD61" s="121"/>
      <c r="AE61" s="190"/>
      <c r="AF61" s="90"/>
      <c r="AG61" s="190"/>
      <c r="AH61" s="121"/>
      <c r="AI61" s="121"/>
      <c r="AJ61" s="90"/>
      <c r="AK61" s="108"/>
      <c r="AL61" s="165"/>
      <c r="AM61" s="190"/>
      <c r="AN61" s="190"/>
      <c r="AO61" s="190"/>
      <c r="AP61" s="190"/>
      <c r="AQ61" s="190"/>
      <c r="AR61" s="190"/>
      <c r="AS61" s="190"/>
      <c r="AT61" s="190"/>
      <c r="AU61" s="121"/>
      <c r="AV61" s="190"/>
      <c r="AW61" s="90"/>
      <c r="AX61" s="190"/>
      <c r="AY61" s="121"/>
      <c r="AZ61" s="121"/>
      <c r="BA61" s="90"/>
      <c r="BB61" s="108"/>
      <c r="BC61" s="165"/>
      <c r="BD61" s="190"/>
      <c r="BE61" s="190"/>
      <c r="BF61" s="190"/>
      <c r="BG61" s="190"/>
      <c r="BH61" s="190"/>
      <c r="BI61" s="190"/>
      <c r="BJ61" s="190"/>
      <c r="BK61" s="190"/>
      <c r="BL61" s="121"/>
      <c r="BM61" s="190"/>
      <c r="BN61" s="90"/>
      <c r="BO61" s="190"/>
      <c r="BP61" s="121"/>
      <c r="BQ61" s="121"/>
      <c r="BR61" s="90"/>
    </row>
    <row r="62" spans="1:70" ht="12.75">
      <c r="A62" s="236" t="s">
        <v>158</v>
      </c>
      <c r="B62" s="19" t="s">
        <v>96</v>
      </c>
      <c r="C62" s="108" t="s">
        <v>166</v>
      </c>
      <c r="D62" s="165" t="s">
        <v>166</v>
      </c>
      <c r="E62" s="190" t="s">
        <v>166</v>
      </c>
      <c r="F62" s="190"/>
      <c r="G62" s="190" t="s">
        <v>166</v>
      </c>
      <c r="H62" s="190" t="s">
        <v>166</v>
      </c>
      <c r="I62" s="190" t="s">
        <v>166</v>
      </c>
      <c r="J62" s="190" t="s">
        <v>213</v>
      </c>
      <c r="K62" s="190" t="s">
        <v>213</v>
      </c>
      <c r="L62" s="190">
        <v>0.035</v>
      </c>
      <c r="M62" s="121">
        <v>0.025</v>
      </c>
      <c r="N62" s="121">
        <v>0.055</v>
      </c>
      <c r="O62" s="90">
        <v>0.025</v>
      </c>
      <c r="P62" s="356">
        <v>0.57</v>
      </c>
      <c r="Q62" s="121">
        <v>0.025</v>
      </c>
      <c r="R62" s="121">
        <v>0.045</v>
      </c>
      <c r="S62" s="90" t="s">
        <v>231</v>
      </c>
      <c r="T62" s="108" t="s">
        <v>166</v>
      </c>
      <c r="U62" s="165" t="s">
        <v>166</v>
      </c>
      <c r="V62" s="190" t="s">
        <v>166</v>
      </c>
      <c r="W62" s="190"/>
      <c r="X62" s="190" t="s">
        <v>166</v>
      </c>
      <c r="Y62" s="190" t="s">
        <v>166</v>
      </c>
      <c r="Z62" s="190" t="s">
        <v>166</v>
      </c>
      <c r="AA62" s="190" t="s">
        <v>211</v>
      </c>
      <c r="AB62" s="190" t="s">
        <v>86</v>
      </c>
      <c r="AC62" s="190">
        <v>0.045</v>
      </c>
      <c r="AD62" s="121">
        <v>0.035</v>
      </c>
      <c r="AE62" s="190">
        <v>0.055</v>
      </c>
      <c r="AF62" s="90">
        <v>0.025</v>
      </c>
      <c r="AG62" s="325">
        <v>1.3</v>
      </c>
      <c r="AH62" s="121">
        <v>0.46</v>
      </c>
      <c r="AI62" s="121">
        <v>0.39</v>
      </c>
      <c r="AJ62" s="90">
        <v>0.65</v>
      </c>
      <c r="AK62" s="108" t="s">
        <v>166</v>
      </c>
      <c r="AL62" s="165" t="s">
        <v>166</v>
      </c>
      <c r="AM62" s="190" t="s">
        <v>166</v>
      </c>
      <c r="AN62" s="190"/>
      <c r="AO62" s="190" t="s">
        <v>166</v>
      </c>
      <c r="AP62" s="190" t="s">
        <v>166</v>
      </c>
      <c r="AQ62" s="190" t="s">
        <v>166</v>
      </c>
      <c r="AR62" s="190" t="s">
        <v>217</v>
      </c>
      <c r="AS62" s="190" t="s">
        <v>213</v>
      </c>
      <c r="AT62" s="190">
        <v>0.045</v>
      </c>
      <c r="AU62" s="121">
        <v>0.035</v>
      </c>
      <c r="AV62" s="190">
        <v>0.055</v>
      </c>
      <c r="AW62" s="90">
        <v>0.025</v>
      </c>
      <c r="AX62" s="325">
        <v>0.82</v>
      </c>
      <c r="AY62" s="121">
        <v>0.53</v>
      </c>
      <c r="AZ62" s="121">
        <v>0.33</v>
      </c>
      <c r="BA62" s="90">
        <v>0.47</v>
      </c>
      <c r="BB62" s="108" t="s">
        <v>166</v>
      </c>
      <c r="BC62" s="165" t="s">
        <v>166</v>
      </c>
      <c r="BD62" s="190" t="s">
        <v>166</v>
      </c>
      <c r="BE62" s="190"/>
      <c r="BF62" s="190" t="s">
        <v>166</v>
      </c>
      <c r="BG62" s="190" t="s">
        <v>166</v>
      </c>
      <c r="BH62" s="190" t="s">
        <v>166</v>
      </c>
      <c r="BI62" s="190" t="s">
        <v>205</v>
      </c>
      <c r="BJ62" s="190" t="s">
        <v>211</v>
      </c>
      <c r="BK62" s="190">
        <v>0.035</v>
      </c>
      <c r="BL62" s="121">
        <v>0.025</v>
      </c>
      <c r="BM62" s="190">
        <v>0.025</v>
      </c>
      <c r="BN62" s="90">
        <v>0.025</v>
      </c>
      <c r="BO62" s="325">
        <v>0.69</v>
      </c>
      <c r="BP62" s="121">
        <v>0.5</v>
      </c>
      <c r="BQ62" s="121">
        <v>0.23</v>
      </c>
      <c r="BR62" s="90">
        <v>0.37</v>
      </c>
    </row>
    <row r="63" spans="1:70" ht="12.75">
      <c r="A63" s="236" t="s">
        <v>159</v>
      </c>
      <c r="B63" s="19" t="s">
        <v>96</v>
      </c>
      <c r="C63" s="108" t="s">
        <v>16</v>
      </c>
      <c r="D63" s="165"/>
      <c r="E63" s="190" t="s">
        <v>16</v>
      </c>
      <c r="F63" s="190"/>
      <c r="G63" s="190"/>
      <c r="H63" s="190">
        <v>0.5</v>
      </c>
      <c r="I63" s="190"/>
      <c r="J63" s="190" t="s">
        <v>16</v>
      </c>
      <c r="K63" s="190"/>
      <c r="L63" s="190" t="s">
        <v>16</v>
      </c>
      <c r="M63" s="121"/>
      <c r="N63" s="121" t="s">
        <v>16</v>
      </c>
      <c r="O63" s="90"/>
      <c r="P63" s="356">
        <v>6.62</v>
      </c>
      <c r="Q63" s="121"/>
      <c r="R63" s="121" t="s">
        <v>16</v>
      </c>
      <c r="S63" s="90" t="s">
        <v>120</v>
      </c>
      <c r="T63" s="108" t="s">
        <v>16</v>
      </c>
      <c r="U63" s="165"/>
      <c r="V63" s="190" t="s">
        <v>16</v>
      </c>
      <c r="W63" s="190"/>
      <c r="X63" s="190"/>
      <c r="Y63" s="190" t="s">
        <v>16</v>
      </c>
      <c r="Z63" s="190"/>
      <c r="AA63" s="190" t="s">
        <v>16</v>
      </c>
      <c r="AB63" s="190"/>
      <c r="AC63" s="190">
        <v>2.39</v>
      </c>
      <c r="AD63" s="121"/>
      <c r="AE63" s="190" t="s">
        <v>16</v>
      </c>
      <c r="AF63" s="90"/>
      <c r="AG63" s="325">
        <v>7.71</v>
      </c>
      <c r="AH63" s="121"/>
      <c r="AI63" s="121" t="s">
        <v>16</v>
      </c>
      <c r="AJ63" s="90" t="s">
        <v>120</v>
      </c>
      <c r="AK63" s="108" t="s">
        <v>16</v>
      </c>
      <c r="AL63" s="165"/>
      <c r="AM63" s="190" t="s">
        <v>16</v>
      </c>
      <c r="AN63" s="190"/>
      <c r="AO63" s="190"/>
      <c r="AP63" s="190" t="s">
        <v>16</v>
      </c>
      <c r="AQ63" s="190"/>
      <c r="AR63" s="190" t="s">
        <v>16</v>
      </c>
      <c r="AS63" s="190"/>
      <c r="AT63" s="190" t="s">
        <v>16</v>
      </c>
      <c r="AU63" s="121"/>
      <c r="AV63" s="190" t="s">
        <v>16</v>
      </c>
      <c r="AW63" s="90"/>
      <c r="AX63" s="325">
        <v>3.54</v>
      </c>
      <c r="AY63" s="121"/>
      <c r="AZ63" s="121" t="s">
        <v>16</v>
      </c>
      <c r="BA63" s="90" t="s">
        <v>120</v>
      </c>
      <c r="BB63" s="108" t="s">
        <v>16</v>
      </c>
      <c r="BC63" s="165"/>
      <c r="BD63" s="190" t="s">
        <v>16</v>
      </c>
      <c r="BE63" s="190"/>
      <c r="BF63" s="190"/>
      <c r="BG63" s="190" t="s">
        <v>16</v>
      </c>
      <c r="BH63" s="190"/>
      <c r="BI63" s="190" t="s">
        <v>16</v>
      </c>
      <c r="BJ63" s="190"/>
      <c r="BK63" s="190" t="s">
        <v>16</v>
      </c>
      <c r="BL63" s="121"/>
      <c r="BM63" s="190" t="s">
        <v>16</v>
      </c>
      <c r="BN63" s="90"/>
      <c r="BO63" s="325">
        <v>3.84</v>
      </c>
      <c r="BP63" s="121"/>
      <c r="BQ63" s="121" t="s">
        <v>16</v>
      </c>
      <c r="BR63" s="90" t="s">
        <v>120</v>
      </c>
    </row>
    <row r="64" spans="1:70" ht="12.75">
      <c r="A64" s="236" t="s">
        <v>170</v>
      </c>
      <c r="B64" s="19" t="s">
        <v>96</v>
      </c>
      <c r="C64" s="108" t="s">
        <v>166</v>
      </c>
      <c r="D64" s="165"/>
      <c r="E64" s="190" t="s">
        <v>166</v>
      </c>
      <c r="F64" s="190"/>
      <c r="G64" s="190"/>
      <c r="H64" s="190" t="s">
        <v>166</v>
      </c>
      <c r="I64" s="190"/>
      <c r="J64" s="190"/>
      <c r="K64" s="190"/>
      <c r="L64" s="190"/>
      <c r="M64" s="121"/>
      <c r="N64" s="121"/>
      <c r="O64" s="90"/>
      <c r="P64" s="314"/>
      <c r="Q64" s="121"/>
      <c r="R64" s="121"/>
      <c r="S64" s="90"/>
      <c r="T64" s="108" t="s">
        <v>166</v>
      </c>
      <c r="U64" s="165"/>
      <c r="V64" s="190">
        <v>0.6</v>
      </c>
      <c r="W64" s="190"/>
      <c r="X64" s="190"/>
      <c r="Y64" s="190" t="s">
        <v>166</v>
      </c>
      <c r="Z64" s="190"/>
      <c r="AA64" s="190"/>
      <c r="AB64" s="190"/>
      <c r="AC64" s="190"/>
      <c r="AD64" s="121"/>
      <c r="AE64" s="190"/>
      <c r="AF64" s="90"/>
      <c r="AG64" s="190"/>
      <c r="AH64" s="121"/>
      <c r="AI64" s="121"/>
      <c r="AJ64" s="90"/>
      <c r="AK64" s="108" t="s">
        <v>166</v>
      </c>
      <c r="AL64" s="165"/>
      <c r="AM64" s="190" t="s">
        <v>166</v>
      </c>
      <c r="AN64" s="190"/>
      <c r="AO64" s="190"/>
      <c r="AP64" s="190" t="s">
        <v>166</v>
      </c>
      <c r="AQ64" s="190"/>
      <c r="AR64" s="190"/>
      <c r="AS64" s="190"/>
      <c r="AT64" s="190"/>
      <c r="AU64" s="121"/>
      <c r="AV64" s="190"/>
      <c r="AW64" s="90"/>
      <c r="AX64" s="190"/>
      <c r="AY64" s="121"/>
      <c r="AZ64" s="121"/>
      <c r="BA64" s="90"/>
      <c r="BB64" s="108" t="s">
        <v>166</v>
      </c>
      <c r="BC64" s="165"/>
      <c r="BD64" s="190" t="s">
        <v>166</v>
      </c>
      <c r="BE64" s="190"/>
      <c r="BF64" s="190"/>
      <c r="BG64" s="190" t="s">
        <v>166</v>
      </c>
      <c r="BH64" s="190"/>
      <c r="BI64" s="190"/>
      <c r="BJ64" s="190"/>
      <c r="BK64" s="190"/>
      <c r="BL64" s="121"/>
      <c r="BM64" s="190"/>
      <c r="BN64" s="90"/>
      <c r="BO64" s="190"/>
      <c r="BP64" s="121"/>
      <c r="BQ64" s="121"/>
      <c r="BR64" s="90"/>
    </row>
    <row r="65" spans="1:70" ht="12.75">
      <c r="A65" s="236" t="s">
        <v>160</v>
      </c>
      <c r="B65" s="19" t="s">
        <v>96</v>
      </c>
      <c r="C65" s="108" t="s">
        <v>16</v>
      </c>
      <c r="D65" s="165"/>
      <c r="E65" s="190" t="s">
        <v>16</v>
      </c>
      <c r="F65" s="190"/>
      <c r="G65" s="190" t="s">
        <v>16</v>
      </c>
      <c r="H65" s="190" t="s">
        <v>16</v>
      </c>
      <c r="I65" s="190"/>
      <c r="J65" s="190" t="s">
        <v>16</v>
      </c>
      <c r="K65" s="190"/>
      <c r="L65" s="190" t="s">
        <v>16</v>
      </c>
      <c r="M65" s="121"/>
      <c r="N65" s="121" t="s">
        <v>16</v>
      </c>
      <c r="O65" s="90"/>
      <c r="P65" s="314" t="s">
        <v>55</v>
      </c>
      <c r="Q65" s="121"/>
      <c r="R65" s="121" t="s">
        <v>55</v>
      </c>
      <c r="S65" s="90" t="s">
        <v>16</v>
      </c>
      <c r="T65" s="108" t="s">
        <v>16</v>
      </c>
      <c r="U65" s="165"/>
      <c r="V65" s="190" t="s">
        <v>16</v>
      </c>
      <c r="W65" s="190"/>
      <c r="X65" s="190" t="s">
        <v>16</v>
      </c>
      <c r="Y65" s="190" t="s">
        <v>16</v>
      </c>
      <c r="Z65" s="190"/>
      <c r="AA65" s="190" t="s">
        <v>16</v>
      </c>
      <c r="AB65" s="190"/>
      <c r="AC65" s="190" t="s">
        <v>16</v>
      </c>
      <c r="AD65" s="121"/>
      <c r="AE65" s="190" t="s">
        <v>16</v>
      </c>
      <c r="AF65" s="90"/>
      <c r="AG65" s="190" t="s">
        <v>55</v>
      </c>
      <c r="AH65" s="121"/>
      <c r="AI65" s="121" t="s">
        <v>55</v>
      </c>
      <c r="AJ65" s="90" t="s">
        <v>16</v>
      </c>
      <c r="AK65" s="108" t="s">
        <v>16</v>
      </c>
      <c r="AL65" s="165"/>
      <c r="AM65" s="190" t="s">
        <v>16</v>
      </c>
      <c r="AN65" s="190"/>
      <c r="AO65" s="190" t="s">
        <v>16</v>
      </c>
      <c r="AP65" s="190" t="s">
        <v>16</v>
      </c>
      <c r="AQ65" s="190"/>
      <c r="AR65" s="190" t="s">
        <v>16</v>
      </c>
      <c r="AS65" s="190"/>
      <c r="AT65" s="190" t="s">
        <v>16</v>
      </c>
      <c r="AU65" s="121"/>
      <c r="AV65" s="190" t="s">
        <v>16</v>
      </c>
      <c r="AW65" s="90"/>
      <c r="AX65" s="190" t="s">
        <v>55</v>
      </c>
      <c r="AY65" s="121"/>
      <c r="AZ65" s="121" t="s">
        <v>55</v>
      </c>
      <c r="BA65" s="90" t="s">
        <v>16</v>
      </c>
      <c r="BB65" s="108" t="s">
        <v>16</v>
      </c>
      <c r="BC65" s="165"/>
      <c r="BD65" s="190" t="s">
        <v>16</v>
      </c>
      <c r="BE65" s="190"/>
      <c r="BF65" s="190" t="s">
        <v>16</v>
      </c>
      <c r="BG65" s="190" t="s">
        <v>16</v>
      </c>
      <c r="BH65" s="190"/>
      <c r="BI65" s="190" t="s">
        <v>16</v>
      </c>
      <c r="BJ65" s="190"/>
      <c r="BK65" s="190" t="s">
        <v>16</v>
      </c>
      <c r="BL65" s="121"/>
      <c r="BM65" s="190" t="s">
        <v>16</v>
      </c>
      <c r="BN65" s="90"/>
      <c r="BO65" s="190" t="s">
        <v>55</v>
      </c>
      <c r="BP65" s="121"/>
      <c r="BQ65" s="121" t="s">
        <v>55</v>
      </c>
      <c r="BR65" s="90" t="s">
        <v>16</v>
      </c>
    </row>
    <row r="66" spans="1:70" ht="12.75">
      <c r="A66" s="236" t="s">
        <v>161</v>
      </c>
      <c r="B66" s="19" t="s">
        <v>96</v>
      </c>
      <c r="C66" s="108" t="s">
        <v>16</v>
      </c>
      <c r="D66" s="165"/>
      <c r="E66" s="190" t="s">
        <v>16</v>
      </c>
      <c r="F66" s="190" t="s">
        <v>16</v>
      </c>
      <c r="G66" s="190" t="s">
        <v>16</v>
      </c>
      <c r="H66" s="190" t="s">
        <v>16</v>
      </c>
      <c r="I66" s="190"/>
      <c r="J66" s="190" t="s">
        <v>120</v>
      </c>
      <c r="K66" s="190"/>
      <c r="L66" s="190" t="s">
        <v>120</v>
      </c>
      <c r="M66" s="121"/>
      <c r="N66" s="121" t="s">
        <v>120</v>
      </c>
      <c r="O66" s="90"/>
      <c r="P66" s="314" t="s">
        <v>120</v>
      </c>
      <c r="Q66" s="121"/>
      <c r="R66" s="121" t="s">
        <v>120</v>
      </c>
      <c r="S66" s="90" t="s">
        <v>16</v>
      </c>
      <c r="T66" s="108" t="s">
        <v>16</v>
      </c>
      <c r="U66" s="165"/>
      <c r="V66" s="190" t="s">
        <v>16</v>
      </c>
      <c r="W66" s="190" t="s">
        <v>16</v>
      </c>
      <c r="X66" s="190" t="s">
        <v>16</v>
      </c>
      <c r="Y66" s="190" t="s">
        <v>16</v>
      </c>
      <c r="Z66" s="190"/>
      <c r="AA66" s="190" t="s">
        <v>120</v>
      </c>
      <c r="AB66" s="190"/>
      <c r="AC66" s="190" t="s">
        <v>120</v>
      </c>
      <c r="AD66" s="121"/>
      <c r="AE66" s="190" t="s">
        <v>120</v>
      </c>
      <c r="AF66" s="90"/>
      <c r="AG66" s="190" t="s">
        <v>120</v>
      </c>
      <c r="AH66" s="121"/>
      <c r="AI66" s="121" t="s">
        <v>120</v>
      </c>
      <c r="AJ66" s="90" t="s">
        <v>16</v>
      </c>
      <c r="AK66" s="108" t="s">
        <v>16</v>
      </c>
      <c r="AL66" s="165"/>
      <c r="AM66" s="190" t="s">
        <v>16</v>
      </c>
      <c r="AN66" s="190" t="s">
        <v>16</v>
      </c>
      <c r="AO66" s="190" t="s">
        <v>16</v>
      </c>
      <c r="AP66" s="190" t="s">
        <v>16</v>
      </c>
      <c r="AQ66" s="190"/>
      <c r="AR66" s="190" t="s">
        <v>120</v>
      </c>
      <c r="AS66" s="190"/>
      <c r="AT66" s="190" t="s">
        <v>120</v>
      </c>
      <c r="AU66" s="121"/>
      <c r="AV66" s="190" t="s">
        <v>120</v>
      </c>
      <c r="AW66" s="90"/>
      <c r="AX66" s="190" t="s">
        <v>120</v>
      </c>
      <c r="AY66" s="121"/>
      <c r="AZ66" s="121" t="s">
        <v>120</v>
      </c>
      <c r="BA66" s="90" t="s">
        <v>16</v>
      </c>
      <c r="BB66" s="108" t="s">
        <v>16</v>
      </c>
      <c r="BC66" s="165"/>
      <c r="BD66" s="190" t="s">
        <v>16</v>
      </c>
      <c r="BE66" s="190" t="s">
        <v>16</v>
      </c>
      <c r="BF66" s="190" t="s">
        <v>16</v>
      </c>
      <c r="BG66" s="190" t="s">
        <v>16</v>
      </c>
      <c r="BH66" s="190"/>
      <c r="BI66" s="190" t="s">
        <v>120</v>
      </c>
      <c r="BJ66" s="190"/>
      <c r="BK66" s="190" t="s">
        <v>120</v>
      </c>
      <c r="BL66" s="121"/>
      <c r="BM66" s="190" t="s">
        <v>120</v>
      </c>
      <c r="BN66" s="90"/>
      <c r="BO66" s="190" t="s">
        <v>120</v>
      </c>
      <c r="BP66" s="121"/>
      <c r="BQ66" s="121" t="s">
        <v>120</v>
      </c>
      <c r="BR66" s="90" t="s">
        <v>16</v>
      </c>
    </row>
    <row r="67" spans="1:70" ht="13.5" thickBot="1">
      <c r="A67" s="237" t="s">
        <v>162</v>
      </c>
      <c r="B67" s="253" t="s">
        <v>96</v>
      </c>
      <c r="C67" s="290" t="s">
        <v>16</v>
      </c>
      <c r="D67" s="243"/>
      <c r="E67" s="291">
        <v>1.9</v>
      </c>
      <c r="F67" s="291" t="s">
        <v>16</v>
      </c>
      <c r="G67" s="291" t="s">
        <v>16</v>
      </c>
      <c r="H67" s="291" t="s">
        <v>16</v>
      </c>
      <c r="I67" s="291"/>
      <c r="J67" s="291" t="s">
        <v>120</v>
      </c>
      <c r="K67" s="291"/>
      <c r="L67" s="291" t="s">
        <v>120</v>
      </c>
      <c r="M67" s="327"/>
      <c r="N67" s="327" t="s">
        <v>120</v>
      </c>
      <c r="O67" s="292"/>
      <c r="P67" s="331" t="s">
        <v>120</v>
      </c>
      <c r="Q67" s="327"/>
      <c r="R67" s="327" t="s">
        <v>120</v>
      </c>
      <c r="S67" s="292" t="s">
        <v>16</v>
      </c>
      <c r="T67" s="290" t="s">
        <v>16</v>
      </c>
      <c r="U67" s="243"/>
      <c r="V67" s="291" t="s">
        <v>16</v>
      </c>
      <c r="W67" s="291" t="s">
        <v>16</v>
      </c>
      <c r="X67" s="291" t="s">
        <v>16</v>
      </c>
      <c r="Y67" s="291" t="s">
        <v>16</v>
      </c>
      <c r="Z67" s="291"/>
      <c r="AA67" s="291" t="s">
        <v>120</v>
      </c>
      <c r="AB67" s="291"/>
      <c r="AC67" s="291" t="s">
        <v>120</v>
      </c>
      <c r="AD67" s="327"/>
      <c r="AE67" s="291" t="s">
        <v>120</v>
      </c>
      <c r="AF67" s="292"/>
      <c r="AG67" s="291" t="s">
        <v>120</v>
      </c>
      <c r="AH67" s="327"/>
      <c r="AI67" s="327" t="s">
        <v>120</v>
      </c>
      <c r="AJ67" s="292" t="s">
        <v>16</v>
      </c>
      <c r="AK67" s="290" t="s">
        <v>16</v>
      </c>
      <c r="AL67" s="243"/>
      <c r="AM67" s="291" t="s">
        <v>16</v>
      </c>
      <c r="AN67" s="291" t="s">
        <v>16</v>
      </c>
      <c r="AO67" s="291" t="s">
        <v>16</v>
      </c>
      <c r="AP67" s="291" t="s">
        <v>16</v>
      </c>
      <c r="AQ67" s="291"/>
      <c r="AR67" s="291" t="s">
        <v>120</v>
      </c>
      <c r="AS67" s="291"/>
      <c r="AT67" s="291" t="s">
        <v>120</v>
      </c>
      <c r="AU67" s="327"/>
      <c r="AV67" s="291" t="s">
        <v>120</v>
      </c>
      <c r="AW67" s="292"/>
      <c r="AX67" s="291" t="s">
        <v>120</v>
      </c>
      <c r="AY67" s="327"/>
      <c r="AZ67" s="327" t="s">
        <v>120</v>
      </c>
      <c r="BA67" s="292" t="s">
        <v>16</v>
      </c>
      <c r="BB67" s="290" t="s">
        <v>16</v>
      </c>
      <c r="BC67" s="243"/>
      <c r="BD67" s="291">
        <v>0.7</v>
      </c>
      <c r="BE67" s="291" t="s">
        <v>16</v>
      </c>
      <c r="BF67" s="291" t="s">
        <v>16</v>
      </c>
      <c r="BG67" s="291" t="s">
        <v>16</v>
      </c>
      <c r="BH67" s="291"/>
      <c r="BI67" s="291" t="s">
        <v>120</v>
      </c>
      <c r="BJ67" s="291"/>
      <c r="BK67" s="291" t="s">
        <v>120</v>
      </c>
      <c r="BL67" s="327"/>
      <c r="BM67" s="291" t="s">
        <v>120</v>
      </c>
      <c r="BN67" s="292"/>
      <c r="BO67" s="291" t="s">
        <v>120</v>
      </c>
      <c r="BP67" s="327"/>
      <c r="BQ67" s="327" t="s">
        <v>120</v>
      </c>
      <c r="BR67" s="292" t="s">
        <v>16</v>
      </c>
    </row>
    <row r="68" ht="13.5" thickTop="1"/>
  </sheetData>
  <sheetProtection/>
  <mergeCells count="109">
    <mergeCell ref="A59:B59"/>
    <mergeCell ref="L2:M2"/>
    <mergeCell ref="L3:L4"/>
    <mergeCell ref="M3:M4"/>
    <mergeCell ref="N2:O2"/>
    <mergeCell ref="N3:N4"/>
    <mergeCell ref="A53:B53"/>
    <mergeCell ref="A54:B54"/>
    <mergeCell ref="A55:B55"/>
    <mergeCell ref="A56:B56"/>
    <mergeCell ref="A50:BR50"/>
    <mergeCell ref="A52:BR52"/>
    <mergeCell ref="BL3:BL4"/>
    <mergeCell ref="O3:O4"/>
    <mergeCell ref="Q3:Q4"/>
    <mergeCell ref="R3:S3"/>
    <mergeCell ref="AE3:AE4"/>
    <mergeCell ref="BF3:BF4"/>
    <mergeCell ref="BG3:BG4"/>
    <mergeCell ref="BH3:BH4"/>
    <mergeCell ref="BI3:BI4"/>
    <mergeCell ref="BJ3:BJ4"/>
    <mergeCell ref="BK3:BK4"/>
    <mergeCell ref="BB3:BB4"/>
    <mergeCell ref="BC3:BC4"/>
    <mergeCell ref="BD3:BD4"/>
    <mergeCell ref="BE3:BE4"/>
    <mergeCell ref="AE2:AF2"/>
    <mergeCell ref="AF3:AF4"/>
    <mergeCell ref="AH3:AH4"/>
    <mergeCell ref="AI3:AJ3"/>
    <mergeCell ref="AV2:AW2"/>
    <mergeCell ref="AX2:BA2"/>
    <mergeCell ref="AC2:AD2"/>
    <mergeCell ref="AC3:AC4"/>
    <mergeCell ref="AD3:AD4"/>
    <mergeCell ref="AV3:AV4"/>
    <mergeCell ref="AW3:AW4"/>
    <mergeCell ref="AX3:AX4"/>
    <mergeCell ref="AY3:AY4"/>
    <mergeCell ref="AZ3:BA3"/>
    <mergeCell ref="AK1:BA1"/>
    <mergeCell ref="BM2:BN2"/>
    <mergeCell ref="BO2:BR2"/>
    <mergeCell ref="BM3:BM4"/>
    <mergeCell ref="BN3:BN4"/>
    <mergeCell ref="BO3:BO4"/>
    <mergeCell ref="BP3:BP4"/>
    <mergeCell ref="BQ3:BR3"/>
    <mergeCell ref="AT3:AT4"/>
    <mergeCell ref="AU3:AU4"/>
    <mergeCell ref="BB1:BR1"/>
    <mergeCell ref="A5:BR5"/>
    <mergeCell ref="A19:BR19"/>
    <mergeCell ref="A26:BR26"/>
    <mergeCell ref="AN3:AN4"/>
    <mergeCell ref="AO3:AO4"/>
    <mergeCell ref="AP3:AP4"/>
    <mergeCell ref="AQ3:AQ4"/>
    <mergeCell ref="AR3:AR4"/>
    <mergeCell ref="AS3:AS4"/>
    <mergeCell ref="AK3:AK4"/>
    <mergeCell ref="AL3:AL4"/>
    <mergeCell ref="AM3:AM4"/>
    <mergeCell ref="A34:BR34"/>
    <mergeCell ref="A48:BR48"/>
    <mergeCell ref="A57:BR57"/>
    <mergeCell ref="Z3:Z4"/>
    <mergeCell ref="AA3:AA4"/>
    <mergeCell ref="AB3:AB4"/>
    <mergeCell ref="AG3:AG4"/>
    <mergeCell ref="T3:T4"/>
    <mergeCell ref="U3:U4"/>
    <mergeCell ref="V3:V4"/>
    <mergeCell ref="W3:W4"/>
    <mergeCell ref="X3:X4"/>
    <mergeCell ref="Y3:Y4"/>
    <mergeCell ref="P3:P4"/>
    <mergeCell ref="F3:F4"/>
    <mergeCell ref="G3:G4"/>
    <mergeCell ref="H3:H4"/>
    <mergeCell ref="I3:I4"/>
    <mergeCell ref="J3:J4"/>
    <mergeCell ref="K3:K4"/>
    <mergeCell ref="C3:C4"/>
    <mergeCell ref="D3:D4"/>
    <mergeCell ref="E3:E4"/>
    <mergeCell ref="BB2:BC2"/>
    <mergeCell ref="BD2:BF2"/>
    <mergeCell ref="BG2:BH2"/>
    <mergeCell ref="BI2:BJ2"/>
    <mergeCell ref="BK2:BL2"/>
    <mergeCell ref="AK2:AL2"/>
    <mergeCell ref="AM2:AO2"/>
    <mergeCell ref="AP2:AQ2"/>
    <mergeCell ref="AR2:AS2"/>
    <mergeCell ref="AT2:AU2"/>
    <mergeCell ref="Y2:Z2"/>
    <mergeCell ref="AA2:AB2"/>
    <mergeCell ref="AG2:AJ2"/>
    <mergeCell ref="T2:U2"/>
    <mergeCell ref="V2:X2"/>
    <mergeCell ref="C2:D2"/>
    <mergeCell ref="E2:G2"/>
    <mergeCell ref="H2:I2"/>
    <mergeCell ref="J2:K2"/>
    <mergeCell ref="P2:S2"/>
    <mergeCell ref="C1:S1"/>
    <mergeCell ref="T1:AJ1"/>
  </mergeCells>
  <conditionalFormatting sqref="C6:D18 C53:D56 C20:D25 C27:D33 C35:D47 C49:D49 C51:D51 C58:F67 T6:T18 T20:T25 T27:T33 T35:T47 T49 T51 T53:T56 T58:V67 AK6:AK18 AK20:AK25 AK27:AK33 AK35:AK47 AK49 AK51 AK53:AK56 AK58:AM67 BB58:BD67">
    <cfRule type="expression" priority="11" dxfId="0" stopIfTrue="1">
      <formula>NOT(ISERROR(SEARCH("&lt;",C6)))</formula>
    </cfRule>
    <cfRule type="expression" priority="12" dxfId="0" stopIfTrue="1">
      <formula>NOT(ISERROR(SEARCH("n.a.",C6)))</formula>
    </cfRule>
  </conditionalFormatting>
  <conditionalFormatting sqref="A62:A67">
    <cfRule type="expression" priority="13" dxfId="0" stopIfTrue="1">
      <formula>NOT(ISERROR(SEARCH("n.a.",A62)))</formula>
    </cfRule>
    <cfRule type="expression" priority="14" dxfId="0" stopIfTrue="1">
      <formula>NOT(ISERROR(SEARCH("&lt;",A62)))</formula>
    </cfRule>
  </conditionalFormatting>
  <conditionalFormatting sqref="E6:F18 E53:F56 E20:F25 E27:F33 E35:F47 E49:F49 E51:F51">
    <cfRule type="expression" priority="9" dxfId="0" stopIfTrue="1">
      <formula>NOT(ISERROR(SEARCH("&lt;",E6)))</formula>
    </cfRule>
    <cfRule type="expression" priority="10" dxfId="0" stopIfTrue="1">
      <formula>NOT(ISERROR(SEARCH("n.a.",E6)))</formula>
    </cfRule>
  </conditionalFormatting>
  <conditionalFormatting sqref="U6:V18 U53:V56 U20:V25 U27:V33 U35:V47 U49:V49 U51:V51">
    <cfRule type="expression" priority="7" dxfId="0" stopIfTrue="1">
      <formula>NOT(ISERROR(SEARCH("&lt;",U6)))</formula>
    </cfRule>
    <cfRule type="expression" priority="8" dxfId="0" stopIfTrue="1">
      <formula>NOT(ISERROR(SEARCH("n.a.",U6)))</formula>
    </cfRule>
  </conditionalFormatting>
  <conditionalFormatting sqref="AL6:AM18 AL53:AM56 AL20:AM25 AL27:AM33 AL35:AM47 AL49:AM49 AL51:AM51">
    <cfRule type="expression" priority="5" dxfId="0" stopIfTrue="1">
      <formula>NOT(ISERROR(SEARCH("&lt;",AL6)))</formula>
    </cfRule>
    <cfRule type="expression" priority="6" dxfId="0" stopIfTrue="1">
      <formula>NOT(ISERROR(SEARCH("n.a.",AL6)))</formula>
    </cfRule>
  </conditionalFormatting>
  <conditionalFormatting sqref="BB6:BD18 BB53:BD56 BB20:BD25 BB27:BD33 BB35:BD47 BB49:BD49 BB51:BD51">
    <cfRule type="expression" priority="3" dxfId="0" stopIfTrue="1">
      <formula>NOT(ISERROR(SEARCH("&lt;",BB6)))</formula>
    </cfRule>
    <cfRule type="expression" priority="4" dxfId="0" stopIfTrue="1">
      <formula>NOT(ISERROR(SEARCH("n.a.",BB6)))</formula>
    </cfRule>
  </conditionalFormatting>
  <conditionalFormatting sqref="X47">
    <cfRule type="expression" priority="1" dxfId="0" stopIfTrue="1">
      <formula>NOT(ISERROR(SEARCH("&lt;",X47)))</formula>
    </cfRule>
    <cfRule type="expression" priority="2" dxfId="0" stopIfTrue="1">
      <formula>NOT(ISERROR(SEARCH("n.a.",X47)))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Mathias Eusebe</cp:lastModifiedBy>
  <cp:lastPrinted>2022-02-14T14:28:42Z</cp:lastPrinted>
  <dcterms:created xsi:type="dcterms:W3CDTF">2007-04-05T08:13:07Z</dcterms:created>
  <dcterms:modified xsi:type="dcterms:W3CDTF">2022-02-14T14:28:45Z</dcterms:modified>
  <cp:category/>
  <cp:version/>
  <cp:contentType/>
  <cp:contentStatus/>
</cp:coreProperties>
</file>